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이전자료\바다의별\예산\2025년 1차추경\"/>
    </mc:Choice>
  </mc:AlternateContent>
  <xr:revisionPtr revIDLastSave="0" documentId="13_ncr:1_{98567D57-AB63-4642-A129-442ED1460C20}" xr6:coauthVersionLast="47" xr6:coauthVersionMax="47" xr10:uidLastSave="{00000000-0000-0000-0000-000000000000}"/>
  <bookViews>
    <workbookView xWindow="-120" yWindow="-120" windowWidth="38640" windowHeight="15750" tabRatio="934" xr2:uid="{00000000-000D-0000-FFFF-FFFF00000000}"/>
  </bookViews>
  <sheets>
    <sheet name="세입세출총괄표" sheetId="18" r:id="rId1"/>
    <sheet name="세입" sheetId="29" r:id="rId2"/>
    <sheet name="세출" sheetId="45" r:id="rId3"/>
  </sheets>
  <externalReferences>
    <externalReference r:id="rId4"/>
  </externalReferences>
  <definedNames>
    <definedName name="_xlnm.Print_Area" localSheetId="1">세입!$A$1:$Y$410</definedName>
    <definedName name="_xlnm.Print_Area" localSheetId="2">세출!$A$1:$AE$401</definedName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2">#REF!</definedName>
    <definedName name="가계보조수당">#REF!</definedName>
    <definedName name="가족수당" localSheetId="2">세출!$AD$32</definedName>
    <definedName name="가족수당1" localSheetId="1">세입!#REF!</definedName>
    <definedName name="급식비" localSheetId="1">세입!#REF!</definedName>
    <definedName name="급식비1" localSheetId="1">세입!#REF!</definedName>
    <definedName name="급식비1" localSheetId="0">[1]세입!#REF!</definedName>
    <definedName name="급식비1" localSheetId="2">#REF!</definedName>
    <definedName name="급식비1">#REF!</definedName>
    <definedName name="급여총액" localSheetId="1">세입!#REF!</definedName>
    <definedName name="급여총액" localSheetId="0">[1]세입!#REF!</definedName>
    <definedName name="급여총액" localSheetId="2">#REF!</definedName>
    <definedName name="급여총액">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세출!$AD$9</definedName>
    <definedName name="기본급">#REF!</definedName>
    <definedName name="기본급1" localSheetId="1">세입!#REF!</definedName>
    <definedName name="기본급1" localSheetId="2">세출!#REF!</definedName>
    <definedName name="기본급7종" localSheetId="2">세출!$AD$11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기본급테이블">#REF!</definedName>
    <definedName name="명절휴가비" localSheetId="2">세출!$AD$24</definedName>
    <definedName name="명절휴가비1" localSheetId="1">세입!#REF!</definedName>
    <definedName name="사회보험" localSheetId="1">세입!#REF!</definedName>
    <definedName name="사회보험" localSheetId="0">[1]세입!#REF!</definedName>
    <definedName name="사회보험" localSheetId="2">#REF!</definedName>
    <definedName name="사회보험">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2">#REF!</definedName>
    <definedName name="상여금">#REF!</definedName>
    <definedName name="상여금총액" localSheetId="1">세입!#REF!</definedName>
    <definedName name="상여금총액" localSheetId="2">세출!#REF!</definedName>
    <definedName name="수정제수당총액" localSheetId="1">세입!#REF!</definedName>
    <definedName name="수정제수당총액" localSheetId="0">[1]세입!#REF!</definedName>
    <definedName name="수정제수당총액" localSheetId="2">#REF!</definedName>
    <definedName name="수정제수당총액">#REF!</definedName>
    <definedName name="연장근로수당" localSheetId="2">세출!$AD$37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2">#REF!</definedName>
    <definedName name="제수당">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 localSheetId="2">[1]세입!#REF!</definedName>
    <definedName name="증감사유1">[1]세입!#REF!</definedName>
    <definedName name="직원급식비" localSheetId="1">세입!#REF!</definedName>
    <definedName name="직원급식비" localSheetId="0">[1]세입!#REF!</definedName>
    <definedName name="직원급식비" localSheetId="2">#REF!</definedName>
    <definedName name="직원급식비">#REF!</definedName>
    <definedName name="직위">#REF!</definedName>
    <definedName name="직책">#REF!</definedName>
    <definedName name="직책보조비" localSheetId="1">세입!#REF!</definedName>
    <definedName name="퇴직금" localSheetId="1">세입!#REF!</definedName>
    <definedName name="퇴직금" localSheetId="0">[1]세입!#REF!</definedName>
    <definedName name="퇴직금" localSheetId="2">#REF!</definedName>
    <definedName name="퇴직금">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2">#REF!</definedName>
    <definedName name="특수근무수당">#REF!</definedName>
    <definedName name="특수근무수당1" localSheetId="1">세입!#REF!</definedName>
    <definedName name="특수근무수당1" localSheetId="0">[1]세입!#REF!</definedName>
    <definedName name="특수근무수당1" localSheetId="2">#REF!</definedName>
    <definedName name="특수근무수당1">#REF!</definedName>
    <definedName name="특수근무수당2" localSheetId="1">세입!#REF!</definedName>
    <definedName name="특수근무수당2" localSheetId="0">[1]세입!#REF!</definedName>
    <definedName name="특수근무수당2" localSheetId="2">#REF!</definedName>
    <definedName name="특수근무수당2">#REF!</definedName>
    <definedName name="특수근무수당3" localSheetId="1">세입!#REF!</definedName>
    <definedName name="특수근무수당3" localSheetId="0">[1]세입!#REF!</definedName>
    <definedName name="특수근무수당3" localSheetId="2">#REF!</definedName>
    <definedName name="특수근무수당3">#REF!</definedName>
    <definedName name="프로그램지원금" localSheetId="1">세입!#REF!</definedName>
    <definedName name="호봉">#REF!</definedName>
  </definedNames>
  <calcPr calcId="191029"/>
</workbook>
</file>

<file path=xl/calcChain.xml><?xml version="1.0" encoding="utf-8"?>
<calcChain xmlns="http://schemas.openxmlformats.org/spreadsheetml/2006/main">
  <c r="I23" i="18" l="1"/>
  <c r="I21" i="18"/>
  <c r="I20" i="18"/>
  <c r="I19" i="18"/>
  <c r="I18" i="18"/>
  <c r="I17" i="18"/>
  <c r="I15" i="18"/>
  <c r="I14" i="18"/>
  <c r="I13" i="18"/>
  <c r="I22" i="18" l="1"/>
  <c r="I9" i="18" l="1"/>
  <c r="D11" i="18" l="1"/>
  <c r="K24" i="18" l="1"/>
  <c r="I11" i="18" l="1"/>
  <c r="I10" i="18"/>
  <c r="I26" i="18"/>
  <c r="J18" i="18" l="1"/>
  <c r="K18" i="18" s="1"/>
  <c r="J14" i="18" l="1"/>
  <c r="K14" i="18" s="1"/>
  <c r="J13" i="18"/>
  <c r="K13" i="18" s="1"/>
  <c r="J17" i="18"/>
  <c r="K17" i="18" s="1"/>
  <c r="J21" i="18"/>
  <c r="K21" i="18" s="1"/>
  <c r="J26" i="18"/>
  <c r="K26" i="18" s="1"/>
  <c r="J20" i="18" l="1"/>
  <c r="K20" i="18" s="1"/>
  <c r="J15" i="18"/>
  <c r="K15" i="18" s="1"/>
  <c r="J19" i="18"/>
  <c r="K19" i="18" s="1"/>
  <c r="J10" i="18"/>
  <c r="K10" i="18" s="1"/>
  <c r="J11" i="18" l="1"/>
  <c r="K11" i="18" s="1"/>
  <c r="D9" i="18" l="1"/>
  <c r="D19" i="18" l="1"/>
  <c r="D18" i="18"/>
  <c r="D16" i="18"/>
  <c r="D25" i="18" l="1"/>
  <c r="D21" i="18"/>
  <c r="D23" i="18"/>
  <c r="E19" i="18" l="1"/>
  <c r="F19" i="18" s="1"/>
  <c r="E23" i="18" l="1"/>
  <c r="F23" i="18" s="1"/>
  <c r="J22" i="18" l="1"/>
  <c r="K22" i="18" s="1"/>
  <c r="E25" i="18"/>
  <c r="F25" i="18" s="1"/>
  <c r="D10" i="18" l="1"/>
  <c r="J5" i="18" l="1"/>
  <c r="I5" i="18"/>
  <c r="D12" i="18"/>
  <c r="D17" i="18"/>
  <c r="D20" i="18"/>
  <c r="D22" i="18"/>
  <c r="D24" i="18"/>
  <c r="I25" i="18" l="1"/>
  <c r="I16" i="18"/>
  <c r="I12" i="18"/>
  <c r="I8" i="18"/>
  <c r="D8" i="18"/>
  <c r="D7" i="18" s="1"/>
  <c r="E21" i="18" l="1"/>
  <c r="F21" i="18" s="1"/>
  <c r="I7" i="18"/>
  <c r="E16" i="18" l="1"/>
  <c r="F16" i="18" s="1"/>
  <c r="E11" i="18" l="1"/>
  <c r="F11" i="18" s="1"/>
  <c r="E9" i="18"/>
  <c r="F9" i="18" s="1"/>
  <c r="E10" i="18" l="1"/>
  <c r="F10" i="18" s="1"/>
  <c r="E18" i="18"/>
  <c r="F18" i="18" s="1"/>
  <c r="E17" i="18" l="1"/>
  <c r="F17" i="18" s="1"/>
  <c r="E22" i="18" l="1"/>
  <c r="F22" i="18" s="1"/>
  <c r="E24" i="18" l="1"/>
  <c r="F24" i="18" s="1"/>
  <c r="J25" i="18" l="1"/>
  <c r="K25" i="18" s="1"/>
  <c r="J23" i="18"/>
  <c r="K23" i="18" s="1"/>
  <c r="E8" i="18"/>
  <c r="F8" i="18" s="1"/>
  <c r="J12" i="18" l="1"/>
  <c r="K12" i="18" s="1"/>
  <c r="J16" i="18" l="1"/>
  <c r="K16" i="18" s="1"/>
  <c r="E20" i="18" l="1"/>
  <c r="F20" i="18" s="1"/>
  <c r="E15" i="18" l="1"/>
  <c r="F15" i="18" s="1"/>
  <c r="E14" i="18"/>
  <c r="F14" i="18" s="1"/>
  <c r="E13" i="18"/>
  <c r="F13" i="18" s="1"/>
  <c r="J9" i="18"/>
  <c r="K9" i="18" s="1"/>
  <c r="K8" i="18" s="1"/>
  <c r="E12" i="18" l="1"/>
  <c r="E7" i="18" s="1"/>
  <c r="K7" i="18"/>
  <c r="J8" i="18"/>
  <c r="J7" i="18" s="1"/>
  <c r="F12" i="18" l="1"/>
  <c r="F7" i="1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X351" authorId="0" shapeId="0" xr:uid="{233F355D-4BAC-4E84-84DC-FA37977B523C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돋움"/>
            <family val="3"/>
            <charset val="129"/>
          </rPr>
          <t>실잔액</t>
        </r>
        <r>
          <rPr>
            <sz val="10"/>
            <color indexed="81"/>
            <rFont val="Tahoma"/>
            <family val="2"/>
          </rPr>
          <t xml:space="preserve"> 10,031,882</t>
        </r>
        <r>
          <rPr>
            <sz val="10"/>
            <color indexed="81"/>
            <rFont val="돋움"/>
            <family val="3"/>
            <charset val="129"/>
          </rPr>
          <t>원</t>
        </r>
      </text>
    </comment>
    <comment ref="X354" authorId="0" shapeId="0" xr:uid="{E87FDBA2-EA55-4E7E-87C5-7842C77DC67F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돋움"/>
            <family val="3"/>
            <charset val="129"/>
          </rPr>
          <t>실잔액</t>
        </r>
        <r>
          <rPr>
            <sz val="10"/>
            <color indexed="81"/>
            <rFont val="Tahoma"/>
            <family val="2"/>
          </rPr>
          <t xml:space="preserve"> 8,269,873</t>
        </r>
        <r>
          <rPr>
            <sz val="10"/>
            <color indexed="81"/>
            <rFont val="돋움"/>
            <family val="3"/>
            <charset val="129"/>
          </rPr>
          <t>원</t>
        </r>
      </text>
    </comment>
    <comment ref="X362" authorId="0" shapeId="0" xr:uid="{0818592D-E2DE-48FF-BE56-0F79F30E508B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16,167</t>
        </r>
      </text>
    </comment>
    <comment ref="X363" authorId="0" shapeId="0" xr:uid="{FB6E2FF5-3D05-4683-A5EA-684F3AB6347F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26,079</t>
        </r>
      </text>
    </comment>
    <comment ref="X364" authorId="0" shapeId="0" xr:uid="{03AE5594-96E7-4AF2-8DBD-C0EE8D8265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14,154</t>
        </r>
      </text>
    </comment>
    <comment ref="X365" authorId="0" shapeId="0" xr:uid="{F0AF231A-78DA-4E8A-997F-D8FAF444EB01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379,391</t>
        </r>
      </text>
    </comment>
    <comment ref="X366" authorId="0" shapeId="0" xr:uid="{9A413B2B-7BEC-4C26-AF09-9F8009BC3B7F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36,821</t>
        </r>
      </text>
    </comment>
    <comment ref="X367" authorId="0" shapeId="0" xr:uid="{447215D1-D28E-46EE-871D-90E58F9B49DE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12,344</t>
        </r>
      </text>
    </comment>
    <comment ref="X371" authorId="0" shapeId="0" xr:uid="{D9984C0F-62B7-47D9-9B2E-FED099374CA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돋움"/>
            <family val="3"/>
            <charset val="129"/>
          </rPr>
          <t>실잔액</t>
        </r>
        <r>
          <rPr>
            <sz val="10"/>
            <color indexed="81"/>
            <rFont val="Tahoma"/>
            <family val="2"/>
          </rPr>
          <t xml:space="preserve"> 3,793,925</t>
        </r>
        <r>
          <rPr>
            <sz val="10"/>
            <color indexed="81"/>
            <rFont val="돋움"/>
            <family val="3"/>
            <charset val="129"/>
          </rPr>
          <t>원</t>
        </r>
      </text>
    </comment>
    <comment ref="X373" authorId="0" shapeId="0" xr:uid="{69758C13-9DE2-4290-B155-5FFBBCBA0301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돋움"/>
            <family val="3"/>
            <charset val="129"/>
          </rPr>
          <t>실잔액</t>
        </r>
        <r>
          <rPr>
            <sz val="10"/>
            <color indexed="81"/>
            <rFont val="Tahoma"/>
            <family val="2"/>
          </rPr>
          <t xml:space="preserve"> 67,243</t>
        </r>
        <r>
          <rPr>
            <sz val="10"/>
            <color indexed="81"/>
            <rFont val="돋움"/>
            <family val="3"/>
            <charset val="129"/>
          </rPr>
          <t>원</t>
        </r>
      </text>
    </comment>
    <comment ref="X374" authorId="0" shapeId="0" xr:uid="{33123BE3-C44D-4A09-9866-F703FDDB978E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돋움"/>
            <family val="3"/>
            <charset val="129"/>
          </rPr>
          <t>실잔액</t>
        </r>
        <r>
          <rPr>
            <sz val="10"/>
            <color indexed="81"/>
            <rFont val="Tahoma"/>
            <family val="2"/>
          </rPr>
          <t xml:space="preserve"> 31,826,700</t>
        </r>
        <r>
          <rPr>
            <sz val="10"/>
            <color indexed="81"/>
            <rFont val="돋움"/>
            <family val="3"/>
            <charset val="129"/>
          </rPr>
          <t>원</t>
        </r>
      </text>
    </comment>
    <comment ref="X375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돋움"/>
            <family val="3"/>
            <charset val="129"/>
          </rPr>
          <t>실잔액</t>
        </r>
        <r>
          <rPr>
            <sz val="10"/>
            <color indexed="81"/>
            <rFont val="Tahoma"/>
            <family val="2"/>
          </rPr>
          <t xml:space="preserve"> 14,242,770</t>
        </r>
        <r>
          <rPr>
            <sz val="10"/>
            <color indexed="81"/>
            <rFont val="돋움"/>
            <family val="3"/>
            <charset val="129"/>
          </rPr>
          <t>원</t>
        </r>
      </text>
    </comment>
    <comment ref="X377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돋움"/>
            <family val="3"/>
            <charset val="129"/>
          </rPr>
          <t>실잔액</t>
        </r>
        <r>
          <rPr>
            <sz val="10"/>
            <color indexed="81"/>
            <rFont val="Tahoma"/>
            <family val="2"/>
          </rPr>
          <t xml:space="preserve"> : 44,104,438</t>
        </r>
        <r>
          <rPr>
            <sz val="10"/>
            <color indexed="81"/>
            <rFont val="돋움"/>
            <family val="3"/>
            <charset val="129"/>
          </rPr>
          <t>원</t>
        </r>
      </text>
    </comment>
    <comment ref="X409" authorId="0" shapeId="0" xr:uid="{E1921B6C-B343-4066-8548-66F5633BE9EE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돋움"/>
            <family val="3"/>
            <charset val="129"/>
          </rPr>
          <t>실잔액</t>
        </r>
        <r>
          <rPr>
            <sz val="10"/>
            <color indexed="81"/>
            <rFont val="Tahoma"/>
            <family val="2"/>
          </rPr>
          <t xml:space="preserve"> : 12,667,800</t>
        </r>
        <r>
          <rPr>
            <sz val="10"/>
            <color indexed="81"/>
            <rFont val="돋움"/>
            <family val="3"/>
            <charset val="129"/>
          </rPr>
          <t>원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AD2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 xml:space="preserve">Windows User:
</t>
        </r>
        <r>
          <rPr>
            <sz val="10"/>
            <color indexed="81"/>
            <rFont val="Tahoma"/>
            <family val="2"/>
          </rPr>
          <t>24</t>
        </r>
        <r>
          <rPr>
            <sz val="10"/>
            <color indexed="81"/>
            <rFont val="돋움"/>
            <family val="3"/>
            <charset val="129"/>
          </rPr>
          <t>년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지정이월</t>
        </r>
        <r>
          <rPr>
            <sz val="10"/>
            <color indexed="81"/>
            <rFont val="Tahoma"/>
            <family val="2"/>
          </rPr>
          <t xml:space="preserve"> 13,863,000</t>
        </r>
        <r>
          <rPr>
            <sz val="10"/>
            <color indexed="81"/>
            <rFont val="돋움"/>
            <family val="3"/>
            <charset val="129"/>
          </rPr>
          <t xml:space="preserve">원
</t>
        </r>
        <r>
          <rPr>
            <sz val="10"/>
            <color indexed="81"/>
            <rFont val="Tahoma"/>
            <family val="2"/>
          </rPr>
          <t>+ 25</t>
        </r>
        <r>
          <rPr>
            <sz val="10"/>
            <color indexed="81"/>
            <rFont val="돋움"/>
            <family val="3"/>
            <charset val="129"/>
          </rPr>
          <t>년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지정</t>
        </r>
        <r>
          <rPr>
            <sz val="10"/>
            <color indexed="81"/>
            <rFont val="Tahoma"/>
            <family val="2"/>
          </rPr>
          <t xml:space="preserve">      6,000,000</t>
        </r>
        <r>
          <rPr>
            <sz val="10"/>
            <color indexed="81"/>
            <rFont val="돋움"/>
            <family val="3"/>
            <charset val="129"/>
          </rPr>
          <t>원</t>
        </r>
      </text>
    </comment>
    <comment ref="AD222" authorId="0" shapeId="0" xr:uid="{92847B44-7879-4FC2-9B4C-B204243B108A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돋움"/>
            <family val="3"/>
            <charset val="129"/>
          </rPr>
          <t>당해년도</t>
        </r>
        <r>
          <rPr>
            <sz val="10"/>
            <color indexed="81"/>
            <rFont val="Tahoma"/>
            <family val="2"/>
          </rPr>
          <t xml:space="preserve"> 1,000,000</t>
        </r>
        <r>
          <rPr>
            <sz val="10"/>
            <color indexed="81"/>
            <rFont val="돋움"/>
            <family val="3"/>
            <charset val="129"/>
          </rPr>
          <t>원</t>
        </r>
        <r>
          <rPr>
            <sz val="10"/>
            <color indexed="81"/>
            <rFont val="Tahoma"/>
            <family val="2"/>
          </rPr>
          <t xml:space="preserve">
+  </t>
        </r>
        <r>
          <rPr>
            <sz val="10"/>
            <color indexed="81"/>
            <rFont val="돋움"/>
            <family val="3"/>
            <charset val="129"/>
          </rPr>
          <t>이월금</t>
        </r>
        <r>
          <rPr>
            <sz val="10"/>
            <color indexed="81"/>
            <rFont val="Tahoma"/>
            <family val="2"/>
          </rPr>
          <t xml:space="preserve">     54,000</t>
        </r>
        <r>
          <rPr>
            <sz val="10"/>
            <color indexed="81"/>
            <rFont val="돋움"/>
            <family val="3"/>
            <charset val="129"/>
          </rPr>
          <t xml:space="preserve">원
</t>
        </r>
        <r>
          <rPr>
            <sz val="10"/>
            <color indexed="81"/>
            <rFont val="Tahoma"/>
            <family val="2"/>
          </rPr>
          <t>---------------------------
                1,054,000</t>
        </r>
        <r>
          <rPr>
            <sz val="10"/>
            <color indexed="81"/>
            <rFont val="돋움"/>
            <family val="3"/>
            <charset val="129"/>
          </rPr>
          <t>원</t>
        </r>
      </text>
    </comment>
    <comment ref="AD264" authorId="0" shapeId="0" xr:uid="{E21FEDD6-CE10-46F8-B828-021208384BB1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돋움"/>
            <family val="3"/>
            <charset val="129"/>
          </rPr>
          <t>실잔액</t>
        </r>
        <r>
          <rPr>
            <sz val="10"/>
            <color indexed="81"/>
            <rFont val="Tahoma"/>
            <family val="2"/>
          </rPr>
          <t xml:space="preserve"> : 31,826,700</t>
        </r>
      </text>
    </comment>
  </commentList>
</comments>
</file>

<file path=xl/sharedStrings.xml><?xml version="1.0" encoding="utf-8"?>
<sst xmlns="http://schemas.openxmlformats.org/spreadsheetml/2006/main" count="3028" uniqueCount="820">
  <si>
    <t>월</t>
    <phoneticPr fontId="18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</si>
  <si>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</si>
  <si>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</si>
  <si>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</si>
  <si>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</si>
  <si>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</si>
  <si>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</si>
  <si>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</si>
  <si>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</si>
  <si>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</si>
  <si>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</si>
  <si>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</si>
  <si>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</si>
  <si>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</si>
  <si>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</si>
  <si>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</si>
  <si>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</si>
  <si>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</si>
  <si>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</si>
  <si>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</si>
  <si>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</si>
  <si>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</si>
  <si>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</si>
  <si>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</si>
  <si>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</si>
  <si>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</si>
  <si>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</si>
  <si>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</si>
  <si>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</si>
  <si>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</si>
  <si>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</si>
  <si>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</si>
  <si>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</si>
  <si>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</si>
  <si>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</si>
  <si>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</si>
  <si>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</si>
  <si>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</si>
  <si>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</si>
  <si>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</si>
  <si>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</si>
  <si>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</si>
  <si>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</si>
  <si>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</si>
  <si>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</si>
  <si>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</si>
  <si>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</si>
  <si>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</si>
  <si>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</si>
  <si>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</si>
  <si>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</si>
  <si>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</si>
  <si>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</si>
  <si>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18" type="noConversion"/>
  </si>
  <si>
    <t>명</t>
    <phoneticPr fontId="18" type="noConversion"/>
  </si>
  <si>
    <t>원</t>
    <phoneticPr fontId="18" type="noConversion"/>
  </si>
  <si>
    <t>×</t>
    <phoneticPr fontId="18" type="noConversion"/>
  </si>
  <si>
    <t>생계비</t>
    <phoneticPr fontId="18" type="noConversion"/>
  </si>
  <si>
    <t>후원금</t>
    <phoneticPr fontId="18" type="noConversion"/>
  </si>
  <si>
    <t>잡수입</t>
    <phoneticPr fontId="18" type="noConversion"/>
  </si>
  <si>
    <t>÷</t>
    <phoneticPr fontId="18" type="noConversion"/>
  </si>
  <si>
    <t>회</t>
    <phoneticPr fontId="18" type="noConversion"/>
  </si>
  <si>
    <t>일용잡급</t>
    <phoneticPr fontId="18" type="noConversion"/>
  </si>
  <si>
    <t>※ 일용잡급</t>
    <phoneticPr fontId="18" type="noConversion"/>
  </si>
  <si>
    <t>사회보험</t>
    <phoneticPr fontId="18" type="noConversion"/>
  </si>
  <si>
    <t>기타후생</t>
    <phoneticPr fontId="18" type="noConversion"/>
  </si>
  <si>
    <t>※ 기타후생경비</t>
    <phoneticPr fontId="18" type="noConversion"/>
  </si>
  <si>
    <t>회  의  비</t>
    <phoneticPr fontId="18" type="noConversion"/>
  </si>
  <si>
    <t>여    비</t>
    <phoneticPr fontId="18" type="noConversion"/>
  </si>
  <si>
    <t>보조</t>
    <phoneticPr fontId="18" type="noConversion"/>
  </si>
  <si>
    <t>기타운영비</t>
    <phoneticPr fontId="18" type="noConversion"/>
  </si>
  <si>
    <t>피복비</t>
    <phoneticPr fontId="18" type="noConversion"/>
  </si>
  <si>
    <t>의료비</t>
    <phoneticPr fontId="18" type="noConversion"/>
  </si>
  <si>
    <t>연료비</t>
    <phoneticPr fontId="18" type="noConversion"/>
  </si>
  <si>
    <t>운영비</t>
    <phoneticPr fontId="18" type="noConversion"/>
  </si>
  <si>
    <t>※ 생계비</t>
    <phoneticPr fontId="18" type="noConversion"/>
  </si>
  <si>
    <t>수용기관</t>
    <phoneticPr fontId="18" type="noConversion"/>
  </si>
  <si>
    <t>※ 수용기관경비</t>
    <phoneticPr fontId="18" type="noConversion"/>
  </si>
  <si>
    <t>※ 연료비</t>
    <phoneticPr fontId="18" type="noConversion"/>
  </si>
  <si>
    <t>프로그램</t>
    <phoneticPr fontId="18" type="noConversion"/>
  </si>
  <si>
    <t>잡지출</t>
    <phoneticPr fontId="18" type="noConversion"/>
  </si>
  <si>
    <t>※ 잡지출</t>
    <phoneticPr fontId="18" type="noConversion"/>
  </si>
  <si>
    <t>일</t>
    <phoneticPr fontId="18" type="noConversion"/>
  </si>
  <si>
    <t>운      영      비</t>
    <phoneticPr fontId="35" type="noConversion"/>
  </si>
  <si>
    <t>재산조성비</t>
    <phoneticPr fontId="35" type="noConversion"/>
  </si>
  <si>
    <t>시      설      비</t>
    <phoneticPr fontId="35" type="noConversion"/>
  </si>
  <si>
    <t>후원금  수입</t>
    <phoneticPr fontId="35" type="noConversion"/>
  </si>
  <si>
    <t>지정      후원금</t>
    <phoneticPr fontId="35" type="noConversion"/>
  </si>
  <si>
    <t>자 산   취 득 비</t>
    <phoneticPr fontId="35" type="noConversion"/>
  </si>
  <si>
    <t>비지정   후원금</t>
    <phoneticPr fontId="35" type="noConversion"/>
  </si>
  <si>
    <t>시설장비유지비</t>
    <phoneticPr fontId="35" type="noConversion"/>
  </si>
  <si>
    <t>전    입    금</t>
    <phoneticPr fontId="35" type="noConversion"/>
  </si>
  <si>
    <t>법인      전입금</t>
    <phoneticPr fontId="35" type="noConversion"/>
  </si>
  <si>
    <t>사   업   비</t>
    <phoneticPr fontId="35" type="noConversion"/>
  </si>
  <si>
    <t>생      계      비</t>
    <phoneticPr fontId="35" type="noConversion"/>
  </si>
  <si>
    <t>이    월    금</t>
    <phoneticPr fontId="35" type="noConversion"/>
  </si>
  <si>
    <t>전년도   이월금</t>
    <phoneticPr fontId="35" type="noConversion"/>
  </si>
  <si>
    <t>수용기관   경비</t>
    <phoneticPr fontId="35" type="noConversion"/>
  </si>
  <si>
    <t>잡    수    입</t>
    <phoneticPr fontId="35" type="noConversion"/>
  </si>
  <si>
    <t>잡      수      입</t>
    <phoneticPr fontId="35" type="noConversion"/>
  </si>
  <si>
    <t>피      복      비</t>
    <phoneticPr fontId="35" type="noConversion"/>
  </si>
  <si>
    <t>의      료      비</t>
    <phoneticPr fontId="35" type="noConversion"/>
  </si>
  <si>
    <t>연      료      비</t>
    <phoneticPr fontId="35" type="noConversion"/>
  </si>
  <si>
    <t>프로그램사업비</t>
    <phoneticPr fontId="35" type="noConversion"/>
  </si>
  <si>
    <t>잡   지   출</t>
    <phoneticPr fontId="35" type="noConversion"/>
  </si>
  <si>
    <t>잡      지      출</t>
    <phoneticPr fontId="35" type="noConversion"/>
  </si>
  <si>
    <t>예   비   비</t>
    <phoneticPr fontId="35" type="noConversion"/>
  </si>
  <si>
    <t>입소자
부담금</t>
    <phoneticPr fontId="18" type="noConversion"/>
  </si>
  <si>
    <t>비  용</t>
  </si>
  <si>
    <t>보조금
(4종)</t>
    <phoneticPr fontId="18" type="noConversion"/>
  </si>
  <si>
    <t>법인
전입금</t>
    <phoneticPr fontId="18" type="noConversion"/>
  </si>
  <si>
    <t>계
(B)</t>
    <phoneticPr fontId="18" type="noConversion"/>
  </si>
  <si>
    <t>금액
(B-A)</t>
    <phoneticPr fontId="18" type="noConversion"/>
  </si>
  <si>
    <t>합  계 :</t>
    <phoneticPr fontId="18" type="noConversion"/>
  </si>
  <si>
    <t>부담금</t>
    <phoneticPr fontId="18" type="noConversion"/>
  </si>
  <si>
    <t>업   무</t>
    <phoneticPr fontId="18" type="noConversion"/>
  </si>
  <si>
    <t>사업비</t>
    <phoneticPr fontId="18" type="noConversion"/>
  </si>
  <si>
    <t>※ 피복비</t>
  </si>
  <si>
    <t>※ 의료비</t>
    <phoneticPr fontId="18" type="noConversion"/>
  </si>
  <si>
    <t>÷</t>
  </si>
  <si>
    <t>추진비</t>
    <phoneticPr fontId="18" type="noConversion"/>
  </si>
  <si>
    <t>업무추진비</t>
    <phoneticPr fontId="18" type="noConversion"/>
  </si>
  <si>
    <t>※ 직책보조비</t>
    <phoneticPr fontId="18" type="noConversion"/>
  </si>
  <si>
    <t>소계:</t>
    <phoneticPr fontId="18" type="noConversion"/>
  </si>
  <si>
    <t>명</t>
  </si>
  <si>
    <t>재산조성비</t>
    <phoneticPr fontId="18" type="noConversion"/>
  </si>
  <si>
    <t>계</t>
    <phoneticPr fontId="18" type="noConversion"/>
  </si>
  <si>
    <t>시설비</t>
    <phoneticPr fontId="18" type="noConversion"/>
  </si>
  <si>
    <t>수수료</t>
    <phoneticPr fontId="18" type="noConversion"/>
  </si>
  <si>
    <t>경비</t>
    <phoneticPr fontId="18" type="noConversion"/>
  </si>
  <si>
    <t>조성비</t>
    <phoneticPr fontId="18" type="noConversion"/>
  </si>
  <si>
    <t>보조금</t>
    <phoneticPr fontId="18" type="noConversion"/>
  </si>
  <si>
    <t>반환금</t>
    <phoneticPr fontId="18" type="noConversion"/>
  </si>
  <si>
    <t>후원</t>
    <phoneticPr fontId="18" type="noConversion"/>
  </si>
  <si>
    <t>보조금
(운영/생계)</t>
    <phoneticPr fontId="18" type="noConversion"/>
  </si>
  <si>
    <t>유지비</t>
    <phoneticPr fontId="18" type="noConversion"/>
  </si>
  <si>
    <t>세       입</t>
    <phoneticPr fontId="35" type="noConversion"/>
  </si>
  <si>
    <t>세       출</t>
    <phoneticPr fontId="35" type="noConversion"/>
  </si>
  <si>
    <t>구        분</t>
    <phoneticPr fontId="35" type="noConversion"/>
  </si>
  <si>
    <t>증감</t>
    <phoneticPr fontId="35" type="noConversion"/>
  </si>
  <si>
    <t>합        계</t>
    <phoneticPr fontId="35" type="noConversion"/>
  </si>
  <si>
    <t>입소비용수입</t>
    <phoneticPr fontId="35" type="noConversion"/>
  </si>
  <si>
    <t>입소비용   수입</t>
    <phoneticPr fontId="35" type="noConversion"/>
  </si>
  <si>
    <t>사   무   비</t>
    <phoneticPr fontId="35" type="noConversion"/>
  </si>
  <si>
    <t>인      건      비</t>
    <phoneticPr fontId="35" type="noConversion"/>
  </si>
  <si>
    <t>보조금  수입</t>
    <phoneticPr fontId="35" type="noConversion"/>
  </si>
  <si>
    <t>업 무   추 진 비</t>
    <phoneticPr fontId="35" type="noConversion"/>
  </si>
  <si>
    <t>법인</t>
    <phoneticPr fontId="18" type="noConversion"/>
  </si>
  <si>
    <t>합    계 :</t>
    <phoneticPr fontId="18" type="noConversion"/>
  </si>
  <si>
    <t xml:space="preserve"> </t>
    <phoneticPr fontId="18" type="noConversion"/>
  </si>
  <si>
    <t>국고보조금</t>
    <phoneticPr fontId="35" type="noConversion"/>
  </si>
  <si>
    <t>시도보조금</t>
    <phoneticPr fontId="35" type="noConversion"/>
  </si>
  <si>
    <t>시군구보조금</t>
    <phoneticPr fontId="35" type="noConversion"/>
  </si>
  <si>
    <t>※ 보조금 반환금(수원시)</t>
    <phoneticPr fontId="18" type="noConversion"/>
  </si>
  <si>
    <t>4종</t>
    <phoneticPr fontId="18" type="noConversion"/>
  </si>
  <si>
    <t>세출총계</t>
    <phoneticPr fontId="18" type="noConversion"/>
  </si>
  <si>
    <t>사무비</t>
    <phoneticPr fontId="18" type="noConversion"/>
  </si>
  <si>
    <t>인건비</t>
    <phoneticPr fontId="18" type="noConversion"/>
  </si>
  <si>
    <t>1. 생활용품구입비</t>
    <phoneticPr fontId="18" type="noConversion"/>
  </si>
  <si>
    <t>1. 심야전력요금</t>
    <phoneticPr fontId="18" type="noConversion"/>
  </si>
  <si>
    <t>소계</t>
    <phoneticPr fontId="18" type="noConversion"/>
  </si>
  <si>
    <t>질보장</t>
    <phoneticPr fontId="18" type="noConversion"/>
  </si>
  <si>
    <t>지역사회</t>
    <phoneticPr fontId="18" type="noConversion"/>
  </si>
  <si>
    <t>후원/자원</t>
    <phoneticPr fontId="18" type="noConversion"/>
  </si>
  <si>
    <t>체험홈</t>
    <phoneticPr fontId="18" type="noConversion"/>
  </si>
  <si>
    <t>1. 예금이자(입소비용)</t>
    <phoneticPr fontId="18" type="noConversion"/>
  </si>
  <si>
    <t>2. 예금이자(후원금)</t>
    <phoneticPr fontId="18" type="noConversion"/>
  </si>
  <si>
    <t>3. 예금이자(법인전입금)</t>
    <phoneticPr fontId="18" type="noConversion"/>
  </si>
  <si>
    <t>4. 예금이자(잡수입)</t>
    <phoneticPr fontId="18" type="noConversion"/>
  </si>
  <si>
    <t>잡수입이월금</t>
  </si>
  <si>
    <t>회</t>
  </si>
  <si>
    <t>기타 보조금</t>
    <phoneticPr fontId="35" type="noConversion"/>
  </si>
  <si>
    <t>입소</t>
    <phoneticPr fontId="18" type="noConversion"/>
  </si>
  <si>
    <t>※ 기타운영비</t>
    <phoneticPr fontId="18" type="noConversion"/>
  </si>
  <si>
    <t>(단위:천원)</t>
    <phoneticPr fontId="35" type="noConversion"/>
  </si>
  <si>
    <t>1. 회의관련 다과비등</t>
    <phoneticPr fontId="18" type="noConversion"/>
  </si>
  <si>
    <t>2. 세탁세제구입 등</t>
    <phoneticPr fontId="18" type="noConversion"/>
  </si>
  <si>
    <t>2. 주방가스요금</t>
    <phoneticPr fontId="18" type="noConversion"/>
  </si>
  <si>
    <t>사업수입</t>
    <phoneticPr fontId="35" type="noConversion"/>
  </si>
  <si>
    <t>의료재활</t>
    <phoneticPr fontId="18" type="noConversion"/>
  </si>
  <si>
    <t>사회심리</t>
    <phoneticPr fontId="18" type="noConversion"/>
  </si>
  <si>
    <t>재활사업비</t>
    <phoneticPr fontId="18" type="noConversion"/>
  </si>
  <si>
    <t>원내</t>
    <phoneticPr fontId="18" type="noConversion"/>
  </si>
  <si>
    <t>자립지원</t>
    <phoneticPr fontId="18" type="noConversion"/>
  </si>
  <si>
    <t>1. 물리치료실사업비</t>
    <phoneticPr fontId="18" type="noConversion"/>
  </si>
  <si>
    <t>1. 사회적응프로그램</t>
    <phoneticPr fontId="18" type="noConversion"/>
  </si>
  <si>
    <t>1. 개별지원서비스</t>
    <phoneticPr fontId="18" type="noConversion"/>
  </si>
  <si>
    <t>교류사업비</t>
    <phoneticPr fontId="18" type="noConversion"/>
  </si>
  <si>
    <t>2. 실습생관리</t>
    <phoneticPr fontId="18" type="noConversion"/>
  </si>
  <si>
    <t>1. 지역사회자원개발관리</t>
    <phoneticPr fontId="18" type="noConversion"/>
  </si>
  <si>
    <t>2. 결연후원</t>
    <phoneticPr fontId="18" type="noConversion"/>
  </si>
  <si>
    <t>3. 후원자관리</t>
    <phoneticPr fontId="18" type="noConversion"/>
  </si>
  <si>
    <t>4. 봉사자관리</t>
    <phoneticPr fontId="18" type="noConversion"/>
  </si>
  <si>
    <t>5. 기관홍보</t>
    <phoneticPr fontId="18" type="noConversion"/>
  </si>
  <si>
    <t>가정연계</t>
    <phoneticPr fontId="18" type="noConversion"/>
  </si>
  <si>
    <t>지원사업비</t>
    <phoneticPr fontId="18" type="noConversion"/>
  </si>
  <si>
    <t>원</t>
    <phoneticPr fontId="18" type="noConversion"/>
  </si>
  <si>
    <t>×</t>
    <phoneticPr fontId="18" type="noConversion"/>
  </si>
  <si>
    <t>환경개선사업비</t>
    <phoneticPr fontId="18" type="noConversion"/>
  </si>
  <si>
    <t>과            목</t>
    <phoneticPr fontId="18" type="noConversion"/>
  </si>
  <si>
    <t>산               출                기               초</t>
    <phoneticPr fontId="18" type="noConversion"/>
  </si>
  <si>
    <t>목</t>
    <phoneticPr fontId="18" type="noConversion"/>
  </si>
  <si>
    <t>세목</t>
    <phoneticPr fontId="18" type="noConversion"/>
  </si>
  <si>
    <t>금액
(B-A)</t>
    <phoneticPr fontId="18" type="noConversion"/>
  </si>
  <si>
    <t>※ 총 계</t>
    <phoneticPr fontId="18" type="noConversion"/>
  </si>
  <si>
    <t>원</t>
    <phoneticPr fontId="18" type="noConversion"/>
  </si>
  <si>
    <t>입  소</t>
    <phoneticPr fontId="18" type="noConversion"/>
  </si>
  <si>
    <t>입   소</t>
    <phoneticPr fontId="18" type="noConversion"/>
  </si>
  <si>
    <t>※ 입소비용수입</t>
    <phoneticPr fontId="18" type="noConversion"/>
  </si>
  <si>
    <t>합  계 :</t>
    <phoneticPr fontId="18" type="noConversion"/>
  </si>
  <si>
    <t>비  용</t>
    <phoneticPr fontId="18" type="noConversion"/>
  </si>
  <si>
    <t>×</t>
    <phoneticPr fontId="18" type="noConversion"/>
  </si>
  <si>
    <t>명</t>
    <phoneticPr fontId="18" type="noConversion"/>
  </si>
  <si>
    <t>월</t>
    <phoneticPr fontId="18" type="noConversion"/>
  </si>
  <si>
    <t>=</t>
    <phoneticPr fontId="18" type="noConversion"/>
  </si>
  <si>
    <t>사 업</t>
    <phoneticPr fontId="18" type="noConversion"/>
  </si>
  <si>
    <t>※ 사업수입</t>
    <phoneticPr fontId="18" type="noConversion"/>
  </si>
  <si>
    <t>수 입</t>
    <phoneticPr fontId="18" type="noConversion"/>
  </si>
  <si>
    <t>과년도</t>
    <phoneticPr fontId="18" type="noConversion"/>
  </si>
  <si>
    <t>※ 과년도 수입</t>
    <phoneticPr fontId="18" type="noConversion"/>
  </si>
  <si>
    <t>보조금</t>
    <phoneticPr fontId="18" type="noConversion"/>
  </si>
  <si>
    <t>소  계</t>
    <phoneticPr fontId="18" type="noConversion"/>
  </si>
  <si>
    <t>※ 보조금수입 합계</t>
    <phoneticPr fontId="18" type="noConversion"/>
  </si>
  <si>
    <t>수  입</t>
    <phoneticPr fontId="18" type="noConversion"/>
  </si>
  <si>
    <t>국 고</t>
    <phoneticPr fontId="18" type="noConversion"/>
  </si>
  <si>
    <t>계</t>
    <phoneticPr fontId="18" type="noConversion"/>
  </si>
  <si>
    <t xml:space="preserve"> &lt;국고 보조금 합계&gt;</t>
    <phoneticPr fontId="18" type="noConversion"/>
  </si>
  <si>
    <t>소계 :</t>
    <phoneticPr fontId="18" type="noConversion"/>
  </si>
  <si>
    <t>생계비</t>
    <phoneticPr fontId="18" type="noConversion"/>
  </si>
  <si>
    <t>&lt;생계비&gt;</t>
    <phoneticPr fontId="18" type="noConversion"/>
  </si>
  <si>
    <t>계:</t>
    <phoneticPr fontId="18" type="noConversion"/>
  </si>
  <si>
    <t>인건비</t>
    <phoneticPr fontId="18" type="noConversion"/>
  </si>
  <si>
    <t>계:</t>
    <phoneticPr fontId="18" type="noConversion"/>
  </si>
  <si>
    <t>원</t>
    <phoneticPr fontId="18" type="noConversion"/>
  </si>
  <si>
    <t>×</t>
    <phoneticPr fontId="18" type="noConversion"/>
  </si>
  <si>
    <t>=</t>
    <phoneticPr fontId="18" type="noConversion"/>
  </si>
  <si>
    <t>소계 :</t>
    <phoneticPr fontId="18" type="noConversion"/>
  </si>
  <si>
    <t>소계 :</t>
    <phoneticPr fontId="18" type="noConversion"/>
  </si>
  <si>
    <t>원</t>
    <phoneticPr fontId="18" type="noConversion"/>
  </si>
  <si>
    <t>÷</t>
    <phoneticPr fontId="18" type="noConversion"/>
  </si>
  <si>
    <t>월</t>
    <phoneticPr fontId="18" type="noConversion"/>
  </si>
  <si>
    <t>×</t>
    <phoneticPr fontId="18" type="noConversion"/>
  </si>
  <si>
    <t>=</t>
    <phoneticPr fontId="18" type="noConversion"/>
  </si>
  <si>
    <t>계:</t>
    <phoneticPr fontId="18" type="noConversion"/>
  </si>
  <si>
    <t>운영비</t>
    <phoneticPr fontId="18" type="noConversion"/>
  </si>
  <si>
    <t>&lt;운영비 지원&gt;</t>
    <phoneticPr fontId="18" type="noConversion"/>
  </si>
  <si>
    <t>명</t>
    <phoneticPr fontId="18" type="noConversion"/>
  </si>
  <si>
    <t>&lt;기능보강사업비&gt;</t>
    <phoneticPr fontId="18" type="noConversion"/>
  </si>
  <si>
    <t>시 도</t>
    <phoneticPr fontId="18" type="noConversion"/>
  </si>
  <si>
    <t>계</t>
    <phoneticPr fontId="18" type="noConversion"/>
  </si>
  <si>
    <t xml:space="preserve"> &lt;시도 보조금 합계&gt;</t>
    <phoneticPr fontId="18" type="noConversion"/>
  </si>
  <si>
    <t>보조금</t>
    <phoneticPr fontId="18" type="noConversion"/>
  </si>
  <si>
    <t>생계비</t>
    <phoneticPr fontId="18" type="noConversion"/>
  </si>
  <si>
    <t>&lt;생계비&gt;</t>
    <phoneticPr fontId="18" type="noConversion"/>
  </si>
  <si>
    <t>인건비</t>
    <phoneticPr fontId="18" type="noConversion"/>
  </si>
  <si>
    <t>&lt;운영비&gt;</t>
    <phoneticPr fontId="18" type="noConversion"/>
  </si>
  <si>
    <t>입소자지원금</t>
    <phoneticPr fontId="18" type="noConversion"/>
  </si>
  <si>
    <t>&lt;입소자지원금 : 4종&gt;</t>
    <phoneticPr fontId="18" type="noConversion"/>
  </si>
  <si>
    <t>(4종)</t>
    <phoneticPr fontId="18" type="noConversion"/>
  </si>
  <si>
    <t>일</t>
    <phoneticPr fontId="18" type="noConversion"/>
  </si>
  <si>
    <t>회</t>
    <phoneticPr fontId="18" type="noConversion"/>
  </si>
  <si>
    <t>시설운영지원</t>
    <phoneticPr fontId="18" type="noConversion"/>
  </si>
  <si>
    <t>중계 :</t>
    <phoneticPr fontId="18" type="noConversion"/>
  </si>
  <si>
    <t xml:space="preserve"> 가. 운전원</t>
    <phoneticPr fontId="18" type="noConversion"/>
  </si>
  <si>
    <t xml:space="preserve"> 나. 생활지도원</t>
    <phoneticPr fontId="18" type="noConversion"/>
  </si>
  <si>
    <t xml:space="preserve"> 다. 조리보조원</t>
    <phoneticPr fontId="18" type="noConversion"/>
  </si>
  <si>
    <t>기타지원금</t>
    <phoneticPr fontId="18" type="noConversion"/>
  </si>
  <si>
    <t>&lt;기타 지원금&gt;</t>
    <phoneticPr fontId="18" type="noConversion"/>
  </si>
  <si>
    <t>계 :</t>
    <phoneticPr fontId="18" type="noConversion"/>
  </si>
  <si>
    <t>시군구</t>
    <phoneticPr fontId="18" type="noConversion"/>
  </si>
  <si>
    <t xml:space="preserve"> &lt;시군구 보조금 합계&gt;</t>
    <phoneticPr fontId="18" type="noConversion"/>
  </si>
  <si>
    <t>기 타</t>
    <phoneticPr fontId="18" type="noConversion"/>
  </si>
  <si>
    <t>기타 보조금</t>
    <phoneticPr fontId="18" type="noConversion"/>
  </si>
  <si>
    <t>후원금</t>
    <phoneticPr fontId="18" type="noConversion"/>
  </si>
  <si>
    <t>소  계</t>
    <phoneticPr fontId="18" type="noConversion"/>
  </si>
  <si>
    <t>※후원금수입</t>
    <phoneticPr fontId="18" type="noConversion"/>
  </si>
  <si>
    <t>총  계 :</t>
    <phoneticPr fontId="18" type="noConversion"/>
  </si>
  <si>
    <t>수 입</t>
    <phoneticPr fontId="18" type="noConversion"/>
  </si>
  <si>
    <t>지 정</t>
    <phoneticPr fontId="18" type="noConversion"/>
  </si>
  <si>
    <t xml:space="preserve"> &lt;지정 후원금 합계&gt;</t>
    <phoneticPr fontId="18" type="noConversion"/>
  </si>
  <si>
    <t>지정 후원금</t>
    <phoneticPr fontId="18" type="noConversion"/>
  </si>
  <si>
    <t>&lt;지정후원금&gt;</t>
    <phoneticPr fontId="18" type="noConversion"/>
  </si>
  <si>
    <t>결연 후원금</t>
    <phoneticPr fontId="18" type="noConversion"/>
  </si>
  <si>
    <t>비지정</t>
    <phoneticPr fontId="18" type="noConversion"/>
  </si>
  <si>
    <t xml:space="preserve"> &lt;비지정 후원금 합계&gt;</t>
    <phoneticPr fontId="18" type="noConversion"/>
  </si>
  <si>
    <t>비지정후원금</t>
    <phoneticPr fontId="18" type="noConversion"/>
  </si>
  <si>
    <t>차입금</t>
    <phoneticPr fontId="18" type="noConversion"/>
  </si>
  <si>
    <t>※ 차 입 금</t>
    <phoneticPr fontId="18" type="noConversion"/>
  </si>
  <si>
    <t>금융</t>
    <phoneticPr fontId="18" type="noConversion"/>
  </si>
  <si>
    <t xml:space="preserve"> &lt;금융기관 차입금&gt;</t>
    <phoneticPr fontId="18" type="noConversion"/>
  </si>
  <si>
    <t>기관</t>
    <phoneticPr fontId="18" type="noConversion"/>
  </si>
  <si>
    <t>금융기관</t>
    <phoneticPr fontId="18" type="noConversion"/>
  </si>
  <si>
    <t xml:space="preserve"> &lt;금융기관 차입금&gt;</t>
    <phoneticPr fontId="18" type="noConversion"/>
  </si>
  <si>
    <t>차입금</t>
    <phoneticPr fontId="18" type="noConversion"/>
  </si>
  <si>
    <t>기 타</t>
    <phoneticPr fontId="18" type="noConversion"/>
  </si>
  <si>
    <t>계</t>
    <phoneticPr fontId="18" type="noConversion"/>
  </si>
  <si>
    <t xml:space="preserve"> &lt;기타 차입금&gt;</t>
    <phoneticPr fontId="18" type="noConversion"/>
  </si>
  <si>
    <t>기타 차입금</t>
    <phoneticPr fontId="18" type="noConversion"/>
  </si>
  <si>
    <t>전입금</t>
    <phoneticPr fontId="18" type="noConversion"/>
  </si>
  <si>
    <t>※법인 전입금</t>
    <phoneticPr fontId="18" type="noConversion"/>
  </si>
  <si>
    <t>법 인</t>
    <phoneticPr fontId="18" type="noConversion"/>
  </si>
  <si>
    <t xml:space="preserve"> &lt;법인 전입금&gt;</t>
    <phoneticPr fontId="18" type="noConversion"/>
  </si>
  <si>
    <t>법인전입금</t>
    <phoneticPr fontId="18" type="noConversion"/>
  </si>
  <si>
    <t>1. 시설비</t>
    <phoneticPr fontId="18" type="noConversion"/>
  </si>
  <si>
    <t>시설비 합계 :</t>
    <phoneticPr fontId="18" type="noConversion"/>
  </si>
  <si>
    <t xml:space="preserve"> * 배관관로 변경공사</t>
    <phoneticPr fontId="18" type="noConversion"/>
  </si>
  <si>
    <t xml:space="preserve"> * 주방공사</t>
    <phoneticPr fontId="18" type="noConversion"/>
  </si>
  <si>
    <t>2.직원 기타후생경비</t>
    <phoneticPr fontId="18" type="noConversion"/>
  </si>
  <si>
    <t>직원 기타후생경비 합계 :</t>
    <phoneticPr fontId="18" type="noConversion"/>
  </si>
  <si>
    <t>* 직원단체복지원</t>
    <phoneticPr fontId="18" type="noConversion"/>
  </si>
  <si>
    <t>* 직원 축일/생일 축하 문화상품권</t>
    <phoneticPr fontId="18" type="noConversion"/>
  </si>
  <si>
    <t>* 10년 장기근속자(3명)</t>
    <phoneticPr fontId="18" type="noConversion"/>
  </si>
  <si>
    <t>* 스승의날/가정의달 직원선물</t>
    <phoneticPr fontId="18" type="noConversion"/>
  </si>
  <si>
    <t>* 명절선물구입</t>
    <phoneticPr fontId="18" type="noConversion"/>
  </si>
  <si>
    <t>* 우수직원 포상금(12월)</t>
    <phoneticPr fontId="18" type="noConversion"/>
  </si>
  <si>
    <t>* 기타후생경비</t>
    <phoneticPr fontId="18" type="noConversion"/>
  </si>
  <si>
    <t>3.직원 연수 및 교육훈련비</t>
    <phoneticPr fontId="18" type="noConversion"/>
  </si>
  <si>
    <t>직원 교육훈련비 합계 :</t>
    <phoneticPr fontId="18" type="noConversion"/>
  </si>
  <si>
    <t>* 예산심의 및 사업계획수립</t>
    <phoneticPr fontId="18" type="noConversion"/>
  </si>
  <si>
    <t>* 사업운영평가</t>
    <phoneticPr fontId="18" type="noConversion"/>
  </si>
  <si>
    <t>* 팀별/층별 워크숍</t>
    <phoneticPr fontId="18" type="noConversion"/>
  </si>
  <si>
    <t>* 산하시설견학</t>
    <phoneticPr fontId="18" type="noConversion"/>
  </si>
  <si>
    <t>* 직원하계수련회</t>
    <phoneticPr fontId="18" type="noConversion"/>
  </si>
  <si>
    <t>* 직원윤리경영교육</t>
    <phoneticPr fontId="18" type="noConversion"/>
  </si>
  <si>
    <t>* 하계직원교육</t>
    <phoneticPr fontId="18" type="noConversion"/>
  </si>
  <si>
    <t>* 역량강화교육</t>
    <phoneticPr fontId="18" type="noConversion"/>
  </si>
  <si>
    <t>* 직원외부교육(직무교육,보수교육,연찬회,피정)</t>
    <phoneticPr fontId="18" type="noConversion"/>
  </si>
  <si>
    <t xml:space="preserve">4.기타 운영비 </t>
    <phoneticPr fontId="18" type="noConversion"/>
  </si>
  <si>
    <t>기타 운영비 지원금 :</t>
    <phoneticPr fontId="18" type="noConversion"/>
  </si>
  <si>
    <t>* 운영위원 참석수당</t>
    <phoneticPr fontId="18" type="noConversion"/>
  </si>
  <si>
    <t>* 회의비</t>
    <phoneticPr fontId="18" type="noConversion"/>
  </si>
  <si>
    <t>5.기관운영비</t>
    <phoneticPr fontId="18" type="noConversion"/>
  </si>
  <si>
    <t>기관운영비 :</t>
    <phoneticPr fontId="18" type="noConversion"/>
  </si>
  <si>
    <t>* 기관운영비</t>
    <phoneticPr fontId="18" type="noConversion"/>
  </si>
  <si>
    <t>6.시설장여비</t>
    <phoneticPr fontId="18" type="noConversion"/>
  </si>
  <si>
    <t>* 여비</t>
    <phoneticPr fontId="18" type="noConversion"/>
  </si>
  <si>
    <t>7. 해외여행지원금</t>
    <phoneticPr fontId="18" type="noConversion"/>
  </si>
  <si>
    <t>기타법인 지원금 :</t>
    <phoneticPr fontId="18" type="noConversion"/>
  </si>
  <si>
    <t>* 해외여행지원금</t>
    <phoneticPr fontId="18" type="noConversion"/>
  </si>
  <si>
    <t>법인</t>
    <phoneticPr fontId="18" type="noConversion"/>
  </si>
  <si>
    <t xml:space="preserve"> &lt;법인 전입금(후원금)&gt;</t>
    <phoneticPr fontId="18" type="noConversion"/>
  </si>
  <si>
    <t>(후원)</t>
    <phoneticPr fontId="18" type="noConversion"/>
  </si>
  <si>
    <t>(후원금)</t>
    <phoneticPr fontId="18" type="noConversion"/>
  </si>
  <si>
    <t>※이 월 금</t>
    <phoneticPr fontId="18" type="noConversion"/>
  </si>
  <si>
    <t>전년도</t>
    <phoneticPr fontId="18" type="noConversion"/>
  </si>
  <si>
    <t>계</t>
    <phoneticPr fontId="18" type="noConversion"/>
  </si>
  <si>
    <t xml:space="preserve"> &lt;전년도 이월금&gt;</t>
    <phoneticPr fontId="18" type="noConversion"/>
  </si>
  <si>
    <t>소계 :</t>
    <phoneticPr fontId="18" type="noConversion"/>
  </si>
  <si>
    <t>원</t>
    <phoneticPr fontId="18" type="noConversion"/>
  </si>
  <si>
    <t>보조금이월금</t>
    <phoneticPr fontId="18" type="noConversion"/>
  </si>
  <si>
    <t xml:space="preserve"> &lt;보조금이월금&gt;</t>
    <phoneticPr fontId="18" type="noConversion"/>
  </si>
  <si>
    <t>이월금</t>
    <phoneticPr fontId="18" type="noConversion"/>
  </si>
  <si>
    <t>입소비용이월금</t>
    <phoneticPr fontId="18" type="noConversion"/>
  </si>
  <si>
    <t xml:space="preserve"> &lt;입소비용이월금&gt;</t>
    <phoneticPr fontId="18" type="noConversion"/>
  </si>
  <si>
    <t xml:space="preserve"> * 입소비용이월액</t>
    <phoneticPr fontId="18" type="noConversion"/>
  </si>
  <si>
    <t>전입금이월금</t>
    <phoneticPr fontId="18" type="noConversion"/>
  </si>
  <si>
    <t xml:space="preserve"> &lt;법인전입금이월금&gt;</t>
    <phoneticPr fontId="18" type="noConversion"/>
  </si>
  <si>
    <t xml:space="preserve"> * 법인전입금이월액(후원금)</t>
    <phoneticPr fontId="18" type="noConversion"/>
  </si>
  <si>
    <t>잡수입이월금</t>
    <phoneticPr fontId="18" type="noConversion"/>
  </si>
  <si>
    <t xml:space="preserve"> * 잡수입이월액(기타잡수입)</t>
    <phoneticPr fontId="18" type="noConversion"/>
  </si>
  <si>
    <t>(기타잡수입)</t>
    <phoneticPr fontId="18" type="noConversion"/>
  </si>
  <si>
    <t xml:space="preserve"> * 사업수입이월액(행복공장판매수입)</t>
    <phoneticPr fontId="18" type="noConversion"/>
  </si>
  <si>
    <t>전년도</t>
    <phoneticPr fontId="18" type="noConversion"/>
  </si>
  <si>
    <t xml:space="preserve"> &lt;전년도이월금(후원금)&gt;</t>
    <phoneticPr fontId="18" type="noConversion"/>
  </si>
  <si>
    <t>이월금</t>
    <phoneticPr fontId="18" type="noConversion"/>
  </si>
  <si>
    <t>전년도이월금</t>
    <phoneticPr fontId="18" type="noConversion"/>
  </si>
  <si>
    <t>(지정후원금)</t>
    <phoneticPr fontId="18" type="noConversion"/>
  </si>
  <si>
    <t xml:space="preserve"> * 비지정후원금이월액</t>
    <phoneticPr fontId="18" type="noConversion"/>
  </si>
  <si>
    <t>(비지정후원금)</t>
    <phoneticPr fontId="18" type="noConversion"/>
  </si>
  <si>
    <t>잡수입</t>
    <phoneticPr fontId="18" type="noConversion"/>
  </si>
  <si>
    <t>※ 잡 수 입</t>
    <phoneticPr fontId="18" type="noConversion"/>
  </si>
  <si>
    <t>불용품</t>
    <phoneticPr fontId="18" type="noConversion"/>
  </si>
  <si>
    <t xml:space="preserve"> &lt;불용품매각대&gt;</t>
    <phoneticPr fontId="18" type="noConversion"/>
  </si>
  <si>
    <t>매각대</t>
    <phoneticPr fontId="18" type="noConversion"/>
  </si>
  <si>
    <t>불용품매각대</t>
    <phoneticPr fontId="18" type="noConversion"/>
  </si>
  <si>
    <t>기타예</t>
    <phoneticPr fontId="18" type="noConversion"/>
  </si>
  <si>
    <t xml:space="preserve"> &lt;기타예금이자수입&gt;</t>
    <phoneticPr fontId="18" type="noConversion"/>
  </si>
  <si>
    <t>금이자</t>
    <phoneticPr fontId="18" type="noConversion"/>
  </si>
  <si>
    <t>기타예금이자</t>
    <phoneticPr fontId="18" type="noConversion"/>
  </si>
  <si>
    <t xml:space="preserve"> &lt;기타예금이자 수입&gt;</t>
    <phoneticPr fontId="18" type="noConversion"/>
  </si>
  <si>
    <t>수     입</t>
    <phoneticPr fontId="18" type="noConversion"/>
  </si>
  <si>
    <t xml:space="preserve"> * 예금이자(운영비)</t>
    <phoneticPr fontId="18" type="noConversion"/>
  </si>
  <si>
    <t xml:space="preserve"> * 예금이자(생계비)</t>
    <phoneticPr fontId="18" type="noConversion"/>
  </si>
  <si>
    <t xml:space="preserve"> * 예금이자(4종)</t>
    <phoneticPr fontId="18" type="noConversion"/>
  </si>
  <si>
    <t xml:space="preserve"> * 예금이자(재활PG)</t>
    <phoneticPr fontId="18" type="noConversion"/>
  </si>
  <si>
    <t xml:space="preserve"> * 예금이자(입소비용)</t>
    <phoneticPr fontId="18" type="noConversion"/>
  </si>
  <si>
    <t xml:space="preserve"> * 예금이자(법인전입금)</t>
    <phoneticPr fontId="18" type="noConversion"/>
  </si>
  <si>
    <t xml:space="preserve"> * 예금이자(잡수입)</t>
    <phoneticPr fontId="18" type="noConversion"/>
  </si>
  <si>
    <t xml:space="preserve"> &lt;기타잡수입&gt;</t>
    <phoneticPr fontId="18" type="noConversion"/>
  </si>
  <si>
    <t>식대수입</t>
    <phoneticPr fontId="18" type="noConversion"/>
  </si>
  <si>
    <t>기타잡수입</t>
    <phoneticPr fontId="18" type="noConversion"/>
  </si>
  <si>
    <t xml:space="preserve">  - 슈퍼블루마라톤</t>
    <phoneticPr fontId="18" type="noConversion"/>
  </si>
  <si>
    <t>*기능보강사업비(외벽및창소/데크교체공사)</t>
    <phoneticPr fontId="18" type="noConversion"/>
  </si>
  <si>
    <t>원</t>
    <phoneticPr fontId="18" type="noConversion"/>
  </si>
  <si>
    <t>1. 법인지원인력 기본급</t>
    <phoneticPr fontId="18" type="noConversion"/>
  </si>
  <si>
    <t>제수당 지원금 :</t>
    <phoneticPr fontId="18" type="noConversion"/>
  </si>
  <si>
    <t>기본급 지원금 :</t>
    <phoneticPr fontId="18" type="noConversion"/>
  </si>
  <si>
    <t>4. 사회보험부담금</t>
    <phoneticPr fontId="18" type="noConversion"/>
  </si>
  <si>
    <t>(식대수입)</t>
    <phoneticPr fontId="18" type="noConversion"/>
  </si>
  <si>
    <t xml:space="preserve"> * 잡수입이월액(식대수입)</t>
    <phoneticPr fontId="18" type="noConversion"/>
  </si>
  <si>
    <t>사회보험부담 법인 지원금 :</t>
    <phoneticPr fontId="18" type="noConversion"/>
  </si>
  <si>
    <t>원</t>
    <phoneticPr fontId="18" type="noConversion"/>
  </si>
  <si>
    <t>×</t>
    <phoneticPr fontId="18" type="noConversion"/>
  </si>
  <si>
    <t>월</t>
    <phoneticPr fontId="18" type="noConversion"/>
  </si>
  <si>
    <t>=</t>
    <phoneticPr fontId="18" type="noConversion"/>
  </si>
  <si>
    <t>3. 퇴직적립금</t>
    <phoneticPr fontId="18" type="noConversion"/>
  </si>
  <si>
    <t>퇴직적립금 지원금 :</t>
    <phoneticPr fontId="18" type="noConversion"/>
  </si>
  <si>
    <t>별베이커리</t>
    <phoneticPr fontId="18" type="noConversion"/>
  </si>
  <si>
    <t>법인</t>
    <phoneticPr fontId="18" type="noConversion"/>
  </si>
  <si>
    <t>보조</t>
    <phoneticPr fontId="18" type="noConversion"/>
  </si>
  <si>
    <t>1. 국비기능보강(외벽및창호/데크교체공사)</t>
    <phoneticPr fontId="18" type="noConversion"/>
  </si>
  <si>
    <t>2. 불용공간 리모델링공사(지정후원금)</t>
    <phoneticPr fontId="18" type="noConversion"/>
  </si>
  <si>
    <t xml:space="preserve">  - 재활치료용품(통증치료 겔, 온열팩, 초음파 겔 등)</t>
    <phoneticPr fontId="18" type="noConversion"/>
  </si>
  <si>
    <t>생활지원2팀(사랑)</t>
    <phoneticPr fontId="18" type="noConversion"/>
  </si>
  <si>
    <t>생활지원3팀(아름)</t>
    <phoneticPr fontId="18" type="noConversion"/>
  </si>
  <si>
    <t>생활지원1팀(하늘)</t>
    <phoneticPr fontId="18" type="noConversion"/>
  </si>
  <si>
    <t>원</t>
    <phoneticPr fontId="18" type="noConversion"/>
  </si>
  <si>
    <t>4. 봉사동아리 사랑담아</t>
    <phoneticPr fontId="18" type="noConversion"/>
  </si>
  <si>
    <t>5. 태권도 이단옆차기(수원시장애인체육회 지원)</t>
    <phoneticPr fontId="18" type="noConversion"/>
  </si>
  <si>
    <t>6. 불금포차</t>
    <phoneticPr fontId="18" type="noConversion"/>
  </si>
  <si>
    <t>1. 부모모임(부모간담회, 어버이날, 부모여행 등)</t>
    <phoneticPr fontId="18" type="noConversion"/>
  </si>
  <si>
    <t>1. 계절여행(봄,가음,겨울)</t>
    <phoneticPr fontId="18" type="noConversion"/>
  </si>
  <si>
    <t>8. 기타 생계비(간식 등)</t>
    <phoneticPr fontId="18" type="noConversion"/>
  </si>
  <si>
    <t>원</t>
    <phoneticPr fontId="18" type="noConversion"/>
  </si>
  <si>
    <t>×</t>
    <phoneticPr fontId="18" type="noConversion"/>
  </si>
  <si>
    <t>월</t>
    <phoneticPr fontId="18" type="noConversion"/>
  </si>
  <si>
    <t>=</t>
    <phoneticPr fontId="18" type="noConversion"/>
  </si>
  <si>
    <t>법인</t>
    <phoneticPr fontId="18" type="noConversion"/>
  </si>
  <si>
    <r>
      <t xml:space="preserve">보조금  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2"/>
        <charset val="129"/>
        <scheme val="minor"/>
      </rPr>
      <t>반환금</t>
    </r>
    <phoneticPr fontId="35" type="noConversion"/>
  </si>
  <si>
    <t>원</t>
    <phoneticPr fontId="18" type="noConversion"/>
  </si>
  <si>
    <t>&lt;시설운영지원금 : 6종&gt;</t>
  </si>
  <si>
    <t>(6종)</t>
  </si>
  <si>
    <t xml:space="preserve"> * 예금이자(6종)</t>
  </si>
  <si>
    <t>* 직원복리후생</t>
  </si>
  <si>
    <t>1. 우수직원표창</t>
  </si>
  <si>
    <t>2. 직원복리후생사업</t>
  </si>
  <si>
    <t>3. 종사자능력개발지원사업</t>
  </si>
  <si>
    <t>4. 장기근속직원포상</t>
  </si>
  <si>
    <t>5. 동아리활동지원</t>
  </si>
  <si>
    <t>6. 직원야유회</t>
  </si>
  <si>
    <t xml:space="preserve"> 업무추진비 지원금</t>
  </si>
  <si>
    <t>명</t>
    <phoneticPr fontId="18" type="noConversion"/>
  </si>
  <si>
    <t>회</t>
    <phoneticPr fontId="18" type="noConversion"/>
  </si>
  <si>
    <t>기타운영비 지원금 :</t>
    <phoneticPr fontId="18" type="noConversion"/>
  </si>
  <si>
    <t>2. 제수당</t>
    <phoneticPr fontId="18" type="noConversion"/>
  </si>
  <si>
    <t>운영비</t>
    <phoneticPr fontId="18" type="noConversion"/>
  </si>
  <si>
    <t xml:space="preserve">  - 경기마라톤</t>
    <phoneticPr fontId="18" type="noConversion"/>
  </si>
  <si>
    <t>3. 행복공방</t>
    <phoneticPr fontId="18" type="noConversion"/>
  </si>
  <si>
    <t>(비지정)</t>
    <phoneticPr fontId="18" type="noConversion"/>
  </si>
  <si>
    <t>명</t>
    <phoneticPr fontId="18" type="noConversion"/>
  </si>
  <si>
    <t>1. 사회적응/여가활동</t>
    <phoneticPr fontId="18" type="noConversion"/>
  </si>
  <si>
    <t>2. 계절별여행</t>
    <phoneticPr fontId="18" type="noConversion"/>
  </si>
  <si>
    <t>3. 자립가정체험(요리활동)</t>
    <phoneticPr fontId="18" type="noConversion"/>
  </si>
  <si>
    <t>회</t>
    <phoneticPr fontId="18" type="noConversion"/>
  </si>
  <si>
    <t>산              출              기              초</t>
    <phoneticPr fontId="18" type="noConversion"/>
  </si>
  <si>
    <t>법인</t>
  </si>
  <si>
    <t>4. 직원축일 및 생일축하 도서상품권</t>
    <phoneticPr fontId="18" type="noConversion"/>
  </si>
  <si>
    <t>원</t>
    <phoneticPr fontId="18" type="noConversion"/>
  </si>
  <si>
    <t>원</t>
    <phoneticPr fontId="18" type="noConversion"/>
  </si>
  <si>
    <t>3. 퇴소 후 사후관리</t>
    <phoneticPr fontId="18" type="noConversion"/>
  </si>
  <si>
    <t>회</t>
    <phoneticPr fontId="18" type="noConversion"/>
  </si>
  <si>
    <t>보조금
(6종/재활)</t>
    <phoneticPr fontId="18" type="noConversion"/>
  </si>
  <si>
    <t>6종</t>
  </si>
  <si>
    <t>2. 자치회의</t>
    <phoneticPr fontId="18" type="noConversion"/>
  </si>
  <si>
    <t>3. 인권지킴이단</t>
    <phoneticPr fontId="18" type="noConversion"/>
  </si>
  <si>
    <t xml:space="preserve"> 나. 법인지원인력 퇴직금</t>
    <phoneticPr fontId="18" type="noConversion"/>
  </si>
  <si>
    <t>※ 의료재활사업비</t>
    <phoneticPr fontId="18" type="noConversion"/>
  </si>
  <si>
    <t>(재활PG 사업비)</t>
    <phoneticPr fontId="18" type="noConversion"/>
  </si>
  <si>
    <t>(푸드트럭 사업수입 수익금)</t>
    <phoneticPr fontId="18" type="noConversion"/>
  </si>
  <si>
    <t>(지정)</t>
    <phoneticPr fontId="18" type="noConversion"/>
  </si>
  <si>
    <t>명</t>
    <phoneticPr fontId="18" type="noConversion"/>
  </si>
  <si>
    <t>후원</t>
  </si>
  <si>
    <t>법인</t>
    <phoneticPr fontId="18" type="noConversion"/>
  </si>
  <si>
    <t>연장야간</t>
    <phoneticPr fontId="18" type="noConversion"/>
  </si>
  <si>
    <t xml:space="preserve"> &lt;잡수입이월금(기타잡수입 등)&gt;</t>
    <phoneticPr fontId="18" type="noConversion"/>
  </si>
  <si>
    <t xml:space="preserve"> &lt;잡수입이월금(식대수입)&gt;</t>
    <phoneticPr fontId="18" type="noConversion"/>
  </si>
  <si>
    <t>(행복공방 몬띠 판매수익금)</t>
    <phoneticPr fontId="18" type="noConversion"/>
  </si>
  <si>
    <t>1. 전기안전관리대행료</t>
    <phoneticPr fontId="18" type="noConversion"/>
  </si>
  <si>
    <t>2. 방화관리(소방) 대행료</t>
    <phoneticPr fontId="18" type="noConversion"/>
  </si>
  <si>
    <t>1. 생계비</t>
    <phoneticPr fontId="18" type="noConversion"/>
  </si>
  <si>
    <t>2. 생계비(입소비용 부담금)</t>
    <phoneticPr fontId="18" type="noConversion"/>
  </si>
  <si>
    <t>3. 입소자 부식비(4종)</t>
    <phoneticPr fontId="18" type="noConversion"/>
  </si>
  <si>
    <t>4. 입소자 간식비(4종)</t>
    <phoneticPr fontId="18" type="noConversion"/>
  </si>
  <si>
    <t>5. 입소자 구료비(특별급식비:4종)</t>
    <phoneticPr fontId="18" type="noConversion"/>
  </si>
  <si>
    <t>6. 특별위로금(설날,추석)</t>
    <phoneticPr fontId="18" type="noConversion"/>
  </si>
  <si>
    <t xml:space="preserve">7. 월동대책비(김장:수급자급여) </t>
    <phoneticPr fontId="18" type="noConversion"/>
  </si>
  <si>
    <t>2. 언어치료실사업비</t>
    <phoneticPr fontId="18" type="noConversion"/>
  </si>
  <si>
    <t>원</t>
    <phoneticPr fontId="18" type="noConversion"/>
  </si>
  <si>
    <t>2. 회의참석수당</t>
    <phoneticPr fontId="18" type="noConversion"/>
  </si>
  <si>
    <t xml:space="preserve">  - 육상필드(유니폼, 측정기, 단합대회 등)</t>
    <phoneticPr fontId="18" type="noConversion"/>
  </si>
  <si>
    <t xml:space="preserve">  - 어휘중재</t>
    <phoneticPr fontId="18" type="noConversion"/>
  </si>
  <si>
    <t xml:space="preserve">  - 조음중재</t>
    <phoneticPr fontId="18" type="noConversion"/>
  </si>
  <si>
    <t xml:space="preserve">  - 표현중재</t>
    <phoneticPr fontId="18" type="noConversion"/>
  </si>
  <si>
    <t xml:space="preserve">  - 인지중재</t>
    <phoneticPr fontId="18" type="noConversion"/>
  </si>
  <si>
    <t>3. 연료비 자부담 보충액</t>
    <phoneticPr fontId="18" type="noConversion"/>
  </si>
  <si>
    <t>2. 직업훈련(이루다임가공)</t>
    <phoneticPr fontId="18" type="noConversion"/>
  </si>
  <si>
    <t>(지정)</t>
  </si>
  <si>
    <t>2. 동아리활동</t>
    <phoneticPr fontId="18" type="noConversion"/>
  </si>
  <si>
    <t>2025년
본예산</t>
    <phoneticPr fontId="35" type="noConversion"/>
  </si>
  <si>
    <t xml:space="preserve">  - 정규활동(몸짱 선정 문구 및 나들이 등)</t>
    <phoneticPr fontId="18" type="noConversion"/>
  </si>
  <si>
    <t xml:space="preserve">  - 언어치료용품(투명마스크 등)</t>
    <phoneticPr fontId="18" type="noConversion"/>
  </si>
  <si>
    <t>4. 직장생활지원</t>
    <phoneticPr fontId="18" type="noConversion"/>
  </si>
  <si>
    <t>5. 자치회의</t>
    <phoneticPr fontId="18" type="noConversion"/>
  </si>
  <si>
    <t>6. 송년회</t>
    <phoneticPr fontId="18" type="noConversion"/>
  </si>
  <si>
    <t>7. 생일프로그램</t>
    <phoneticPr fontId="18" type="noConversion"/>
  </si>
  <si>
    <t>8. 건강관리(경기마라톤, 트레킹, 등산 등)</t>
    <phoneticPr fontId="18" type="noConversion"/>
  </si>
  <si>
    <t>9. 가족연계프로그램</t>
    <phoneticPr fontId="18" type="noConversion"/>
  </si>
  <si>
    <t>2. 가정방문(가정통신문 발송 등)</t>
    <phoneticPr fontId="18" type="noConversion"/>
  </si>
  <si>
    <t>2. 캠프(해외문화탐방)</t>
    <phoneticPr fontId="18" type="noConversion"/>
  </si>
  <si>
    <t>1. 자립준비가정(가정식제공)</t>
    <phoneticPr fontId="18" type="noConversion"/>
  </si>
  <si>
    <t>볼링동아리</t>
    <phoneticPr fontId="18" type="noConversion"/>
  </si>
  <si>
    <t>캠핑동아리</t>
    <phoneticPr fontId="18" type="noConversion"/>
  </si>
  <si>
    <t>등산동아리</t>
    <phoneticPr fontId="18" type="noConversion"/>
  </si>
  <si>
    <t>스포츠관람동아리</t>
    <phoneticPr fontId="18" type="noConversion"/>
  </si>
  <si>
    <t>수영동아리</t>
    <phoneticPr fontId="18" type="noConversion"/>
  </si>
  <si>
    <t>요리동아리</t>
    <phoneticPr fontId="18" type="noConversion"/>
  </si>
  <si>
    <t>둘레길동아리</t>
    <phoneticPr fontId="18" type="noConversion"/>
  </si>
  <si>
    <t>5. 시설물안전관리(2회)</t>
    <phoneticPr fontId="18" type="noConversion"/>
  </si>
  <si>
    <t>8. 소방설비 공사</t>
    <phoneticPr fontId="18" type="noConversion"/>
  </si>
  <si>
    <t>7. 계량기 판낼 교체 공사</t>
    <phoneticPr fontId="18" type="noConversion"/>
  </si>
  <si>
    <t>2. 직원포상(장기근속/우수직원)</t>
    <phoneticPr fontId="18" type="noConversion"/>
  </si>
  <si>
    <t>3. 시설개보수(프로그램실 개보수)</t>
    <phoneticPr fontId="18" type="noConversion"/>
  </si>
  <si>
    <t>1. 차량구입비</t>
    <phoneticPr fontId="18" type="noConversion"/>
  </si>
  <si>
    <t>7. 송년회</t>
    <phoneticPr fontId="18" type="noConversion"/>
  </si>
  <si>
    <t>2. 원내행사(설,추석,장애인의날)</t>
    <phoneticPr fontId="18" type="noConversion"/>
  </si>
  <si>
    <t>3. 성지순례</t>
    <phoneticPr fontId="18" type="noConversion"/>
  </si>
  <si>
    <t>BMW-EX</t>
    <phoneticPr fontId="18" type="noConversion"/>
  </si>
  <si>
    <t>원</t>
    <phoneticPr fontId="18" type="noConversion"/>
  </si>
  <si>
    <t>3. 건강관리(스누젤렌/심리운동)</t>
    <phoneticPr fontId="18" type="noConversion"/>
  </si>
  <si>
    <t>(원내) / (하늘/심리운동)</t>
    <phoneticPr fontId="18" type="noConversion"/>
  </si>
  <si>
    <t>(원외) / (사랑,아름/스누젤렌,심리운동)</t>
    <phoneticPr fontId="18" type="noConversion"/>
  </si>
  <si>
    <t>1. 지역사회연계사업비(비둘기캠프/장애인체육대회/예능발표/경로잔치 등)</t>
    <phoneticPr fontId="18" type="noConversion"/>
  </si>
  <si>
    <t>□ 2025년도 1차 추경예산 세 입 · 세 출 총  괄  표</t>
    <phoneticPr fontId="35" type="noConversion"/>
  </si>
  <si>
    <t>2025년
1차 추경예산</t>
    <phoneticPr fontId="35" type="noConversion"/>
  </si>
  <si>
    <t>&lt;인건비 : 40명&gt;</t>
    <phoneticPr fontId="18" type="noConversion"/>
  </si>
  <si>
    <t>입소</t>
  </si>
  <si>
    <t>기타후생경비 지원금 :</t>
    <phoneticPr fontId="18" type="noConversion"/>
  </si>
  <si>
    <t>운영비 지원금</t>
    <phoneticPr fontId="18" type="noConversion"/>
  </si>
  <si>
    <t>5. 기타후생경비</t>
    <phoneticPr fontId="18" type="noConversion"/>
  </si>
  <si>
    <t>6. 기타운영비</t>
    <phoneticPr fontId="18" type="noConversion"/>
  </si>
  <si>
    <t>7. 운영비</t>
    <phoneticPr fontId="18" type="noConversion"/>
  </si>
  <si>
    <t>8. 업무추진비</t>
    <phoneticPr fontId="18" type="noConversion"/>
  </si>
  <si>
    <t>9. 시설비</t>
    <phoneticPr fontId="18" type="noConversion"/>
  </si>
  <si>
    <t>10. 사업비</t>
    <phoneticPr fontId="18" type="noConversion"/>
  </si>
  <si>
    <t>1. 제세공과금</t>
    <phoneticPr fontId="18" type="noConversion"/>
  </si>
  <si>
    <t>2. 시설보험료</t>
    <phoneticPr fontId="18" type="noConversion"/>
  </si>
  <si>
    <t>1. 임대료</t>
    <phoneticPr fontId="18" type="noConversion"/>
  </si>
  <si>
    <t xml:space="preserve">2. 소규모수선비 </t>
    <phoneticPr fontId="18" type="noConversion"/>
  </si>
  <si>
    <t>3. 인쇄비</t>
    <phoneticPr fontId="18" type="noConversion"/>
  </si>
  <si>
    <t>4. 지급수수료</t>
    <phoneticPr fontId="18" type="noConversion"/>
  </si>
  <si>
    <t>5. 소모품비</t>
    <phoneticPr fontId="18" type="noConversion"/>
  </si>
  <si>
    <t>1. 공공요금</t>
    <phoneticPr fontId="18" type="noConversion"/>
  </si>
  <si>
    <t>2. 통신비</t>
    <phoneticPr fontId="18" type="noConversion"/>
  </si>
  <si>
    <t>1. 입소자 건강진단비(4종)</t>
    <phoneticPr fontId="18" type="noConversion"/>
  </si>
  <si>
    <t>2. 간병인비 지원(6종)</t>
    <phoneticPr fontId="18" type="noConversion"/>
  </si>
  <si>
    <t>3. 의약품비</t>
    <phoneticPr fontId="18" type="noConversion"/>
  </si>
  <si>
    <t>4. 김**ct 교통사고 처리비 지원</t>
    <phoneticPr fontId="18" type="noConversion"/>
  </si>
  <si>
    <t>4. 맛집원정대</t>
    <phoneticPr fontId="18" type="noConversion"/>
  </si>
  <si>
    <t>5. 생일프로그램</t>
    <phoneticPr fontId="18" type="noConversion"/>
  </si>
  <si>
    <t>6. 미귀가생프로그램</t>
    <phoneticPr fontId="18" type="noConversion"/>
  </si>
  <si>
    <t>1. 직원 교육훈련비</t>
    <phoneticPr fontId="18" type="noConversion"/>
  </si>
  <si>
    <t>2. 기타운영비</t>
    <phoneticPr fontId="18" type="noConversion"/>
  </si>
  <si>
    <t>3. 급식비</t>
    <phoneticPr fontId="18" type="noConversion"/>
  </si>
  <si>
    <t>1. 경상보조금 (종사자40명)</t>
    <phoneticPr fontId="18" type="noConversion"/>
  </si>
  <si>
    <t>2. 인건비지원(6종) : 운전원, 생활지도원, 조리보조원 3명</t>
    <phoneticPr fontId="18" type="noConversion"/>
  </si>
  <si>
    <t>3. 법인지원인력(3명:법인전입금)</t>
    <phoneticPr fontId="18" type="noConversion"/>
  </si>
  <si>
    <t xml:space="preserve"> - 주방보조인력 1명</t>
    <phoneticPr fontId="18" type="noConversion"/>
  </si>
  <si>
    <t xml:space="preserve"> - 신규지원인력(조리원 8호봉)</t>
    <phoneticPr fontId="18" type="noConversion"/>
  </si>
  <si>
    <t xml:space="preserve"> - 신규지원인력(생재 5호봉)</t>
    <phoneticPr fontId="18" type="noConversion"/>
  </si>
  <si>
    <t xml:space="preserve"> - 운전원 기본급 차액</t>
    <phoneticPr fontId="18" type="noConversion"/>
  </si>
  <si>
    <t xml:space="preserve"> 가. 경상보조금 40명</t>
    <phoneticPr fontId="18" type="noConversion"/>
  </si>
  <si>
    <t xml:space="preserve"> 나. 인건비지원(6종 : 운전원, 생활지도원, 조리보조원)</t>
    <phoneticPr fontId="18" type="noConversion"/>
  </si>
  <si>
    <t xml:space="preserve"> 다. 법인지원 7호봉 조리원</t>
    <phoneticPr fontId="18" type="noConversion"/>
  </si>
  <si>
    <t xml:space="preserve"> 라. 법인지원 5호봉 생활지도원</t>
    <phoneticPr fontId="18" type="noConversion"/>
  </si>
  <si>
    <t xml:space="preserve"> 마. 주방보조인력</t>
    <phoneticPr fontId="18" type="noConversion"/>
  </si>
  <si>
    <t xml:space="preserve"> 바. 운전원 명절휴가비 차액</t>
    <phoneticPr fontId="18" type="noConversion"/>
  </si>
  <si>
    <t xml:space="preserve"> 다. 법인지원인력(조리원)</t>
    <phoneticPr fontId="18" type="noConversion"/>
  </si>
  <si>
    <t>3. 연장근로수당</t>
    <phoneticPr fontId="18" type="noConversion"/>
  </si>
  <si>
    <t>1. 명절휴가비</t>
    <phoneticPr fontId="18" type="noConversion"/>
  </si>
  <si>
    <t>2. 가족수당</t>
    <phoneticPr fontId="18" type="noConversion"/>
  </si>
  <si>
    <t>1. 경상보조금 40명</t>
    <phoneticPr fontId="18" type="noConversion"/>
  </si>
  <si>
    <t xml:space="preserve"> 나. 인건비지원(6종)</t>
    <phoneticPr fontId="18" type="noConversion"/>
  </si>
  <si>
    <t xml:space="preserve"> 다. 법인지원인력</t>
    <phoneticPr fontId="18" type="noConversion"/>
  </si>
  <si>
    <t>1. 직원건강검진비(순수시비)</t>
    <phoneticPr fontId="18" type="noConversion"/>
  </si>
  <si>
    <t>4. 조리원, 영양사 위생복</t>
    <phoneticPr fontId="18" type="noConversion"/>
  </si>
  <si>
    <t>5. 주방직원 건강진단서(진단비/보건증)</t>
    <phoneticPr fontId="18" type="noConversion"/>
  </si>
  <si>
    <t>2. 야간근로자 특수건강검진</t>
    <phoneticPr fontId="18" type="noConversion"/>
  </si>
  <si>
    <t>1. 기관방문 손님접대용 다과 및 운영위원 선물구입</t>
    <phoneticPr fontId="18" type="noConversion"/>
  </si>
  <si>
    <t>3. 정년퇴직행사</t>
    <phoneticPr fontId="18" type="noConversion"/>
  </si>
  <si>
    <t>1. 교육 및 출장여비</t>
    <phoneticPr fontId="18" type="noConversion"/>
  </si>
  <si>
    <t xml:space="preserve"> 가. 복사기 임대료(5대)</t>
    <phoneticPr fontId="18" type="noConversion"/>
  </si>
  <si>
    <t xml:space="preserve"> 나. 정수기 임대료 / 공기청정기 / 기타 수용비및 수수료</t>
    <phoneticPr fontId="18" type="noConversion"/>
  </si>
  <si>
    <t xml:space="preserve"> 가. 소규모수선비(시설잡자재, 비품 수리, 전산장비 등)</t>
    <phoneticPr fontId="18" type="noConversion"/>
  </si>
  <si>
    <t xml:space="preserve"> 가. 인쇄비(소식지, 사업계획 및 평가서, 연하장, 감사장, 리플렛 등)</t>
    <phoneticPr fontId="18" type="noConversion"/>
  </si>
  <si>
    <t xml:space="preserve"> 가. 홈페이지 유지관리(도메인/호스트/ 보안서버/유지보수비)</t>
    <phoneticPr fontId="18" type="noConversion"/>
  </si>
  <si>
    <t xml:space="preserve"> 나. 퇴직연금 관리 수수료</t>
    <phoneticPr fontId="18" type="noConversion"/>
  </si>
  <si>
    <t xml:space="preserve"> 다. 주차료, 통행료, 택배료, 김장 운송비 등</t>
    <phoneticPr fontId="18" type="noConversion"/>
  </si>
  <si>
    <t xml:space="preserve"> 라. 시설방역</t>
    <phoneticPr fontId="18" type="noConversion"/>
  </si>
  <si>
    <t xml:space="preserve"> 마.  근태관리시스템 이용료</t>
    <phoneticPr fontId="18" type="noConversion"/>
  </si>
  <si>
    <t xml:space="preserve"> 바. 기타수용비 및 수수료 등</t>
    <phoneticPr fontId="18" type="noConversion"/>
  </si>
  <si>
    <t xml:space="preserve"> 사. CMS수수료,보증보험료,이용료</t>
    <phoneticPr fontId="18" type="noConversion"/>
  </si>
  <si>
    <t xml:space="preserve">  1) CMS 이용료</t>
    <phoneticPr fontId="18" type="noConversion"/>
  </si>
  <si>
    <t xml:space="preserve">  2) CMS 이체수수료</t>
    <phoneticPr fontId="18" type="noConversion"/>
  </si>
  <si>
    <t xml:space="preserve">  3) 보증보험료</t>
    <phoneticPr fontId="18" type="noConversion"/>
  </si>
  <si>
    <t xml:space="preserve"> 가. 사무용품비(문구류)</t>
    <phoneticPr fontId="18" type="noConversion"/>
  </si>
  <si>
    <t xml:space="preserve"> 나. 복사용지 구입</t>
    <phoneticPr fontId="18" type="noConversion"/>
  </si>
  <si>
    <t xml:space="preserve"> 다. 주방식기류 및 그릇보강</t>
    <phoneticPr fontId="18" type="noConversion"/>
  </si>
  <si>
    <t xml:space="preserve"> 가. 일반전기요금</t>
    <phoneticPr fontId="18" type="noConversion"/>
  </si>
  <si>
    <t xml:space="preserve"> 나. 상하수도요금</t>
    <phoneticPr fontId="18" type="noConversion"/>
  </si>
  <si>
    <t xml:space="preserve"> 다. 체험홈 APT관리비</t>
    <phoneticPr fontId="18" type="noConversion"/>
  </si>
  <si>
    <t xml:space="preserve"> 라. 일반전기요금/ 상하수도요금 자부담 보충액</t>
    <phoneticPr fontId="18" type="noConversion"/>
  </si>
  <si>
    <t xml:space="preserve"> 가. 전화료(체험홈, 유선방송 포함)</t>
    <phoneticPr fontId="18" type="noConversion"/>
  </si>
  <si>
    <t xml:space="preserve"> 나. 우편물발송료 </t>
    <phoneticPr fontId="18" type="noConversion"/>
  </si>
  <si>
    <t xml:space="preserve"> 가. 한국장애인복지시설협회비</t>
    <phoneticPr fontId="18" type="noConversion"/>
  </si>
  <si>
    <t xml:space="preserve"> 나. 경기도장애인복지시설협회비</t>
    <phoneticPr fontId="18" type="noConversion"/>
  </si>
  <si>
    <t xml:space="preserve"> 다. 기타 협회비(영양사협회,방화관리자 외)</t>
    <phoneticPr fontId="18" type="noConversion"/>
  </si>
  <si>
    <t xml:space="preserve"> 라. 자동차세/환경개선부담금(시설,자동차분)</t>
    <phoneticPr fontId="18" type="noConversion"/>
  </si>
  <si>
    <t xml:space="preserve"> 가. 자동차보험료(포터, 25인승, 12인승, 11인승, 레이,니로, 모닝)</t>
    <phoneticPr fontId="18" type="noConversion"/>
  </si>
  <si>
    <t xml:space="preserve"> 나. 복지시설 손해배상책임공제 가입(영업배상, 화재 등)</t>
    <phoneticPr fontId="18" type="noConversion"/>
  </si>
  <si>
    <t xml:space="preserve"> 다. 신원보증보험갱신</t>
    <phoneticPr fontId="18" type="noConversion"/>
  </si>
  <si>
    <t>1. 차량유류대/정비(운영비)</t>
    <phoneticPr fontId="18" type="noConversion"/>
  </si>
  <si>
    <t xml:space="preserve">   차량유류대/정비(6종)</t>
    <phoneticPr fontId="18" type="noConversion"/>
  </si>
  <si>
    <t>2. 차량 점검 및 정비비 등</t>
    <phoneticPr fontId="18" type="noConversion"/>
  </si>
  <si>
    <t xml:space="preserve"> 가. 외부교육</t>
    <phoneticPr fontId="18" type="noConversion"/>
  </si>
  <si>
    <t xml:space="preserve">  1) 직무교육 및 해외연수비</t>
    <phoneticPr fontId="18" type="noConversion"/>
  </si>
  <si>
    <t xml:space="preserve">  2) 보수교육</t>
    <phoneticPr fontId="18" type="noConversion"/>
  </si>
  <si>
    <t xml:space="preserve"> 나. 내부교육</t>
    <phoneticPr fontId="18" type="noConversion"/>
  </si>
  <si>
    <t xml:space="preserve">  1) 직원내부교육</t>
    <phoneticPr fontId="18" type="noConversion"/>
  </si>
  <si>
    <t xml:space="preserve">  2) 직원하계연수비</t>
    <phoneticPr fontId="18" type="noConversion"/>
  </si>
  <si>
    <t xml:space="preserve"> 가. 예산심의 사업계획수립(실무자워크숍)</t>
    <phoneticPr fontId="18" type="noConversion"/>
  </si>
  <si>
    <t xml:space="preserve"> 다. 팀별/층별 워크숍</t>
    <phoneticPr fontId="18" type="noConversion"/>
  </si>
  <si>
    <r>
      <t xml:space="preserve"> 나.</t>
    </r>
    <r>
      <rPr>
        <sz val="10"/>
        <rFont val="Segoe UI Symbol"/>
        <family val="3"/>
      </rPr>
      <t xml:space="preserve"> </t>
    </r>
    <r>
      <rPr>
        <sz val="10"/>
        <rFont val="맑은 고딕"/>
        <family val="3"/>
        <charset val="129"/>
        <scheme val="major"/>
      </rPr>
      <t>사업운영평가</t>
    </r>
    <phoneticPr fontId="18" type="noConversion"/>
  </si>
  <si>
    <t xml:space="preserve"> 라. 자기개발비</t>
    <phoneticPr fontId="18" type="noConversion"/>
  </si>
  <si>
    <t xml:space="preserve"> 가. 거주시설 직원급식비</t>
    <phoneticPr fontId="18" type="noConversion"/>
  </si>
  <si>
    <t xml:space="preserve"> 나. 직원급식비(직재)</t>
    <phoneticPr fontId="18" type="noConversion"/>
  </si>
  <si>
    <t xml:space="preserve"> 다. 직재재가 급식비</t>
    <phoneticPr fontId="18" type="noConversion"/>
  </si>
  <si>
    <t xml:space="preserve"> 라. 식권 수입(공익 등)</t>
    <phoneticPr fontId="18" type="noConversion"/>
  </si>
  <si>
    <t xml:space="preserve">   (김장 자부담)</t>
    <phoneticPr fontId="18" type="noConversion"/>
  </si>
  <si>
    <t xml:space="preserve">   (김장 자부담 추가비용)</t>
    <phoneticPr fontId="18" type="noConversion"/>
  </si>
  <si>
    <t>1. 특별피복비(도비4종)</t>
    <phoneticPr fontId="18" type="noConversion"/>
  </si>
  <si>
    <t>9. 메인배전반 판넬교체 등</t>
    <phoneticPr fontId="18" type="noConversion"/>
  </si>
  <si>
    <t>11. 기타시설장비유지비</t>
    <phoneticPr fontId="18" type="noConversion"/>
  </si>
  <si>
    <t>10. 피뢰기 교체공사</t>
    <phoneticPr fontId="18" type="noConversion"/>
  </si>
  <si>
    <t>3. 단체상해보험 가입비(자부담)</t>
    <phoneticPr fontId="18" type="noConversion"/>
  </si>
  <si>
    <t>6. 주방직원 종사자 수당</t>
    <phoneticPr fontId="18" type="noConversion"/>
  </si>
  <si>
    <t>7. 직원복리후생비</t>
    <phoneticPr fontId="18" type="noConversion"/>
  </si>
  <si>
    <t>8. 직원회식비</t>
    <phoneticPr fontId="18" type="noConversion"/>
  </si>
  <si>
    <t xml:space="preserve">   (김**ct 환갑)</t>
    <phoneticPr fontId="18" type="noConversion"/>
  </si>
  <si>
    <t>3. 찾아가는 푸드트럭"슬기로운 나눔생활"</t>
    <phoneticPr fontId="18" type="noConversion"/>
  </si>
  <si>
    <t>1. 보조금 운영비 잔액</t>
    <phoneticPr fontId="18" type="noConversion"/>
  </si>
  <si>
    <t>2. 보조금 운영비 예금이자</t>
    <phoneticPr fontId="18" type="noConversion"/>
  </si>
  <si>
    <t>3. 보조금 생계비 잔액</t>
    <phoneticPr fontId="18" type="noConversion"/>
  </si>
  <si>
    <t>4. 보조금 생계비 예금이자</t>
    <phoneticPr fontId="18" type="noConversion"/>
  </si>
  <si>
    <t>5. 보조금(4종) 잔액</t>
    <phoneticPr fontId="18" type="noConversion"/>
  </si>
  <si>
    <t>6. 보조금(4종) 예금이자</t>
    <phoneticPr fontId="18" type="noConversion"/>
  </si>
  <si>
    <t>7. 보조금(6종) 잔액</t>
    <phoneticPr fontId="18" type="noConversion"/>
  </si>
  <si>
    <t>8. 보조금(6종) 예금이자</t>
    <phoneticPr fontId="18" type="noConversion"/>
  </si>
  <si>
    <t>9. 재활프로그램 보조금 잔액</t>
    <phoneticPr fontId="18" type="noConversion"/>
  </si>
  <si>
    <t>10. 재활프로그램 보조금 예금이자</t>
    <phoneticPr fontId="18" type="noConversion"/>
  </si>
  <si>
    <t>11. 스페셜올림픽코리아 예금이자(젼년도 이자반납금 포함)</t>
    <phoneticPr fontId="18" type="noConversion"/>
  </si>
  <si>
    <t>13. 아름다운가게 사업비 반납금</t>
    <phoneticPr fontId="18" type="noConversion"/>
  </si>
  <si>
    <t>12. 수원시복지기금예금이자</t>
    <phoneticPr fontId="18" type="noConversion"/>
  </si>
  <si>
    <t xml:space="preserve"> 마. 신입직원교육(산하시설견학)</t>
    <phoneticPr fontId="18" type="noConversion"/>
  </si>
  <si>
    <t xml:space="preserve"> 바. 윤리위원회 활동비</t>
    <phoneticPr fontId="18" type="noConversion"/>
  </si>
  <si>
    <t xml:space="preserve"> 사. 개원기념행사비</t>
    <phoneticPr fontId="18" type="noConversion"/>
  </si>
  <si>
    <t xml:space="preserve"> 아. 직원야유회</t>
    <phoneticPr fontId="18" type="noConversion"/>
  </si>
  <si>
    <t xml:space="preserve"> 자. 직원복리후생비</t>
    <phoneticPr fontId="18" type="noConversion"/>
  </si>
  <si>
    <t>3. 세탁기</t>
    <phoneticPr fontId="18" type="noConversion"/>
  </si>
  <si>
    <t>4. 식기세척기</t>
    <phoneticPr fontId="18" type="noConversion"/>
  </si>
  <si>
    <t>2. 생활실(하늘채) 소파</t>
    <phoneticPr fontId="18" type="noConversion"/>
  </si>
  <si>
    <t>5. 기타비품구입</t>
    <phoneticPr fontId="18" type="noConversion"/>
  </si>
  <si>
    <t>4. 저장고 설치 공사</t>
    <phoneticPr fontId="18" type="noConversion"/>
  </si>
  <si>
    <t>6. 외벽 방수 공사</t>
    <phoneticPr fontId="18" type="noConversion"/>
  </si>
  <si>
    <t>7. 심리안정실 공사</t>
    <phoneticPr fontId="18" type="noConversion"/>
  </si>
  <si>
    <t>5. 개별지원서비스</t>
    <phoneticPr fontId="18" type="noConversion"/>
  </si>
  <si>
    <t xml:space="preserve"> 가.연장야간근로수당(5h)</t>
    <phoneticPr fontId="18" type="noConversion"/>
  </si>
  <si>
    <t>잡수</t>
  </si>
  <si>
    <t>(행복공방 판매수익 이월금)</t>
    <phoneticPr fontId="18" type="noConversion"/>
  </si>
  <si>
    <t>(지정/이월)</t>
    <phoneticPr fontId="18" type="noConversion"/>
  </si>
  <si>
    <t xml:space="preserve"> 2. 제수당</t>
    <phoneticPr fontId="18" type="noConversion"/>
  </si>
  <si>
    <t xml:space="preserve"> 3. 종사자퇴직금적립금</t>
    <phoneticPr fontId="18" type="noConversion"/>
  </si>
  <si>
    <t xml:space="preserve"> 4. 종사자사회보험부담금</t>
    <phoneticPr fontId="18" type="noConversion"/>
  </si>
  <si>
    <t xml:space="preserve"> 5. 운영비 지원금</t>
    <phoneticPr fontId="18" type="noConversion"/>
  </si>
  <si>
    <t xml:space="preserve"> 가. 운전원/생활지도원/조리보조원(3명)</t>
    <phoneticPr fontId="18" type="noConversion"/>
  </si>
  <si>
    <t xml:space="preserve"> 가. 차량운영비</t>
    <phoneticPr fontId="18" type="noConversion"/>
  </si>
  <si>
    <t xml:space="preserve"> 가. 명절휴가비</t>
    <phoneticPr fontId="18" type="noConversion"/>
  </si>
  <si>
    <t xml:space="preserve"> 나. 가족수당</t>
    <phoneticPr fontId="18" type="noConversion"/>
  </si>
  <si>
    <t xml:space="preserve"> 다. 연장근로수당</t>
    <phoneticPr fontId="18" type="noConversion"/>
  </si>
  <si>
    <t xml:space="preserve"> 가. 국민연금부담금</t>
    <phoneticPr fontId="18" type="noConversion"/>
  </si>
  <si>
    <t xml:space="preserve"> 나. 건강보험부담금</t>
    <phoneticPr fontId="18" type="noConversion"/>
  </si>
  <si>
    <t xml:space="preserve"> 다. 장기요양보험부담금</t>
    <phoneticPr fontId="18" type="noConversion"/>
  </si>
  <si>
    <t xml:space="preserve"> 라. 고용보험부담금</t>
    <phoneticPr fontId="18" type="noConversion"/>
  </si>
  <si>
    <t xml:space="preserve"> 마. 산재보험부담금</t>
    <phoneticPr fontId="18" type="noConversion"/>
  </si>
  <si>
    <t xml:space="preserve"> 나. 환경개선사업비</t>
    <phoneticPr fontId="18" type="noConversion"/>
  </si>
  <si>
    <t xml:space="preserve"> 다. 간병비 지원</t>
    <phoneticPr fontId="18" type="noConversion"/>
  </si>
  <si>
    <t xml:space="preserve"> 가. 7호봉 조리원 보존수당(종사자수당) </t>
    <phoneticPr fontId="18" type="noConversion"/>
  </si>
  <si>
    <t xml:space="preserve"> 나. 7호봉 조리원 건강검진비</t>
    <phoneticPr fontId="18" type="noConversion"/>
  </si>
  <si>
    <t xml:space="preserve"> 라. 기타소모품비(주방 소모품비, 식기세척기 린스, 세제, 유지방분해제 등)</t>
    <phoneticPr fontId="18" type="noConversion"/>
  </si>
  <si>
    <t>※ 기본급</t>
    <phoneticPr fontId="18" type="noConversion"/>
  </si>
  <si>
    <t>2. 인건비지원(6종)</t>
    <phoneticPr fontId="18" type="noConversion"/>
  </si>
  <si>
    <t>3. 법인부담금</t>
    <phoneticPr fontId="18" type="noConversion"/>
  </si>
  <si>
    <t>1. 국민연금부담금</t>
    <phoneticPr fontId="18" type="noConversion"/>
  </si>
  <si>
    <t>2. 국민건강보험부담금</t>
    <phoneticPr fontId="18" type="noConversion"/>
  </si>
  <si>
    <t>3. 장기요양보험부담금</t>
    <phoneticPr fontId="18" type="noConversion"/>
  </si>
  <si>
    <t>4. 고용보험부담금</t>
    <phoneticPr fontId="18" type="noConversion"/>
  </si>
  <si>
    <t>5. 산업재해보험부담금</t>
    <phoneticPr fontId="18" type="noConversion"/>
  </si>
  <si>
    <t>1. 생계비(매월신청)</t>
    <phoneticPr fontId="18" type="noConversion"/>
  </si>
  <si>
    <t>2. 월동대책비(10월신청)</t>
    <phoneticPr fontId="18" type="noConversion"/>
  </si>
  <si>
    <t>3. 특별위로금(설)</t>
    <phoneticPr fontId="18" type="noConversion"/>
  </si>
  <si>
    <t>4. 특별위로금(추석)</t>
    <phoneticPr fontId="18" type="noConversion"/>
  </si>
  <si>
    <t>1. 기본급 (인건비 산출내역 참조)</t>
    <phoneticPr fontId="18" type="noConversion"/>
  </si>
  <si>
    <t xml:space="preserve"> 라. 휴일근로수당</t>
    <phoneticPr fontId="18" type="noConversion"/>
  </si>
  <si>
    <t>3. 종사자퇴직금적립금</t>
    <phoneticPr fontId="18" type="noConversion"/>
  </si>
  <si>
    <t>4. 종사자사회보험부담금</t>
    <phoneticPr fontId="18" type="noConversion"/>
  </si>
  <si>
    <t>1. 시설당 기본지원금</t>
    <phoneticPr fontId="18" type="noConversion"/>
  </si>
  <si>
    <t>2. 거주장애인 가중지원</t>
    <phoneticPr fontId="18" type="noConversion"/>
  </si>
  <si>
    <t>1. 기능보강사업비</t>
    <phoneticPr fontId="18" type="noConversion"/>
  </si>
  <si>
    <t>1. 입소자 부식비(매월신청)</t>
    <phoneticPr fontId="18" type="noConversion"/>
  </si>
  <si>
    <t>2. 입소자 간식비(매월신청)</t>
    <phoneticPr fontId="18" type="noConversion"/>
  </si>
  <si>
    <t>3. 입소자 구료비(특별피복비)</t>
    <phoneticPr fontId="18" type="noConversion"/>
  </si>
  <si>
    <t>4. 특별급식비(설날,장애인의날, 추석,연말)</t>
    <phoneticPr fontId="18" type="noConversion"/>
  </si>
  <si>
    <t>5. 입소자 건강검진비</t>
    <phoneticPr fontId="18" type="noConversion"/>
  </si>
  <si>
    <t>1.. 인건비 지원금</t>
    <phoneticPr fontId="18" type="noConversion"/>
  </si>
  <si>
    <t xml:space="preserve"> 가. 기본급 (인건비 산출내역 참조)</t>
    <phoneticPr fontId="18" type="noConversion"/>
  </si>
  <si>
    <t>2. 추가 연장야간근로수당(5h)</t>
    <phoneticPr fontId="18" type="noConversion"/>
  </si>
  <si>
    <t>1. 경기도재활PG(푸드트럭)</t>
    <phoneticPr fontId="18" type="noConversion"/>
  </si>
  <si>
    <t>1. 입소비용수입</t>
    <phoneticPr fontId="18" type="noConversion"/>
  </si>
  <si>
    <t>1. 입소자 제작 물품판매 수입(행복공방 등)</t>
    <phoneticPr fontId="18" type="noConversion"/>
  </si>
  <si>
    <t>2. 푸드트력 운영 수입</t>
    <phoneticPr fontId="18" type="noConversion"/>
  </si>
  <si>
    <t>3. 불금포차PG 수입</t>
    <phoneticPr fontId="18" type="noConversion"/>
  </si>
  <si>
    <t>3. 직원 건강검진비</t>
    <phoneticPr fontId="18" type="noConversion"/>
  </si>
  <si>
    <t>1. 복리후생비</t>
    <phoneticPr fontId="18" type="noConversion"/>
  </si>
  <si>
    <t>2. 직원복리후생비 - 직원회식비</t>
    <phoneticPr fontId="18" type="noConversion"/>
  </si>
  <si>
    <t>3. 수원시장애인체육회(태권도)</t>
    <phoneticPr fontId="18" type="noConversion"/>
  </si>
  <si>
    <t>4. 자산취득비:차량구입비</t>
    <phoneticPr fontId="18" type="noConversion"/>
  </si>
  <si>
    <t>5. 시설개보수</t>
    <phoneticPr fontId="18" type="noConversion"/>
  </si>
  <si>
    <t>6. 예금이자 수입</t>
    <phoneticPr fontId="18" type="noConversion"/>
  </si>
  <si>
    <t>7. 예금이자 수입(차량구입비)</t>
    <phoneticPr fontId="18" type="noConversion"/>
  </si>
  <si>
    <t>1. 결연후원금</t>
    <phoneticPr fontId="18" type="noConversion"/>
  </si>
  <si>
    <t>2. 경장협 결연후원금</t>
    <phoneticPr fontId="18" type="noConversion"/>
  </si>
  <si>
    <t>1. 후원금 수입</t>
    <phoneticPr fontId="18" type="noConversion"/>
  </si>
  <si>
    <t>2. 예금이자 수입</t>
    <phoneticPr fontId="18" type="noConversion"/>
  </si>
  <si>
    <t>1. 금융기관 차입금</t>
    <phoneticPr fontId="18" type="noConversion"/>
  </si>
  <si>
    <t>2. 기타 차입금</t>
    <phoneticPr fontId="18" type="noConversion"/>
  </si>
  <si>
    <t xml:space="preserve"> &lt;비지정후원금&gt;</t>
    <phoneticPr fontId="18" type="noConversion"/>
  </si>
  <si>
    <t xml:space="preserve"> 가. 기본급(주방보조인력)</t>
    <phoneticPr fontId="18" type="noConversion"/>
  </si>
  <si>
    <t xml:space="preserve"> 나. 기본급(법인지원 7호봉 조리원)</t>
    <phoneticPr fontId="18" type="noConversion"/>
  </si>
  <si>
    <t xml:space="preserve"> 다. 기본급(법인지원 5호봉 생활지도원)</t>
    <phoneticPr fontId="18" type="noConversion"/>
  </si>
  <si>
    <t xml:space="preserve"> 라. 기본급(운전원 기본급 차액)</t>
    <phoneticPr fontId="18" type="noConversion"/>
  </si>
  <si>
    <t xml:space="preserve">   1) 주방보조인력</t>
    <phoneticPr fontId="18" type="noConversion"/>
  </si>
  <si>
    <t xml:space="preserve">   2) 법인지원 7호봉 조리원</t>
    <phoneticPr fontId="18" type="noConversion"/>
  </si>
  <si>
    <t xml:space="preserve">   3) 법인지원 5호봉 생활지도원</t>
    <phoneticPr fontId="18" type="noConversion"/>
  </si>
  <si>
    <t xml:space="preserve">   4) 명절휴가비(운전원 명절휴가비 차액)</t>
    <phoneticPr fontId="18" type="noConversion"/>
  </si>
  <si>
    <t xml:space="preserve"> 가. 법인지원인력 퇴직적립금</t>
    <phoneticPr fontId="18" type="noConversion"/>
  </si>
  <si>
    <t xml:space="preserve"> 나. 연장야간퇴직적립금</t>
    <phoneticPr fontId="18" type="noConversion"/>
  </si>
  <si>
    <t xml:space="preserve"> 라. 고용보험부담금 </t>
    <phoneticPr fontId="18" type="noConversion"/>
  </si>
  <si>
    <t xml:space="preserve"> 가. 직원교육훈련비</t>
    <phoneticPr fontId="18" type="noConversion"/>
  </si>
  <si>
    <t xml:space="preserve">   1) 직원외부교육비</t>
    <phoneticPr fontId="18" type="noConversion"/>
  </si>
  <si>
    <t xml:space="preserve">   2) 직원내부교육비</t>
    <phoneticPr fontId="18" type="noConversion"/>
  </si>
  <si>
    <t xml:space="preserve">   3) 직원연수비</t>
    <phoneticPr fontId="18" type="noConversion"/>
  </si>
  <si>
    <t xml:space="preserve">   4) 예산심의 사업계획수립(실무자워크숍)</t>
    <phoneticPr fontId="18" type="noConversion"/>
  </si>
  <si>
    <t xml:space="preserve">   5) 사업운영평가</t>
    <phoneticPr fontId="18" type="noConversion"/>
  </si>
  <si>
    <t xml:space="preserve">   6) 신입직원교육(산하시설견학)</t>
    <phoneticPr fontId="18" type="noConversion"/>
  </si>
  <si>
    <t xml:space="preserve">   7) 팀별/층별 워크숍</t>
    <phoneticPr fontId="18" type="noConversion"/>
  </si>
  <si>
    <t xml:space="preserve">   8) 윤리위원회 활동비</t>
    <phoneticPr fontId="18" type="noConversion"/>
  </si>
  <si>
    <t xml:space="preserve">   9) 개원기념행사비</t>
    <phoneticPr fontId="18" type="noConversion"/>
  </si>
  <si>
    <t xml:space="preserve">   10) 직원인사평가</t>
    <phoneticPr fontId="18" type="noConversion"/>
  </si>
  <si>
    <t xml:space="preserve">   11) 자기개발비</t>
    <phoneticPr fontId="18" type="noConversion"/>
  </si>
  <si>
    <t xml:space="preserve">   12) 직원야유회</t>
    <phoneticPr fontId="18" type="noConversion"/>
  </si>
  <si>
    <t xml:space="preserve">   13) 정년퇴직행사</t>
    <phoneticPr fontId="18" type="noConversion"/>
  </si>
  <si>
    <t xml:space="preserve"> 가. 여비</t>
    <phoneticPr fontId="18" type="noConversion"/>
  </si>
  <si>
    <t xml:space="preserve"> 가. 기관운영비</t>
    <phoneticPr fontId="18" type="noConversion"/>
  </si>
  <si>
    <t xml:space="preserve">   1) 기관방문 손님접대용 다과 및 운영위원 선물 구입</t>
    <phoneticPr fontId="18" type="noConversion"/>
  </si>
  <si>
    <t xml:space="preserve">   2) 직원포상(장기근속/우수직원)</t>
    <phoneticPr fontId="18" type="noConversion"/>
  </si>
  <si>
    <t xml:space="preserve">   3)직원복리후생비</t>
    <phoneticPr fontId="18" type="noConversion"/>
  </si>
  <si>
    <t xml:space="preserve">   4) 직원축일 및 생일축하 도서상품권</t>
    <phoneticPr fontId="18" type="noConversion"/>
  </si>
  <si>
    <t xml:space="preserve"> 나. 회의비</t>
    <phoneticPr fontId="18" type="noConversion"/>
  </si>
  <si>
    <t xml:space="preserve">   1) 회의관련 다과비 등</t>
    <phoneticPr fontId="18" type="noConversion"/>
  </si>
  <si>
    <t xml:space="preserve">   2) 운영위원회 참석수당</t>
    <phoneticPr fontId="18" type="noConversion"/>
  </si>
  <si>
    <t xml:space="preserve"> 가. 외벽방수공사</t>
    <phoneticPr fontId="18" type="noConversion"/>
  </si>
  <si>
    <t xml:space="preserve"> 가. 이용인 해외문화탐방</t>
    <phoneticPr fontId="18" type="noConversion"/>
  </si>
  <si>
    <t>1. 지정후원금이월액</t>
    <phoneticPr fontId="18" type="noConversion"/>
  </si>
  <si>
    <t xml:space="preserve"> 가. 직원복리후생비(직원교육)</t>
    <phoneticPr fontId="18" type="noConversion"/>
  </si>
  <si>
    <t xml:space="preserve"> 나. 직원복리후생비(회식비)</t>
    <phoneticPr fontId="18" type="noConversion"/>
  </si>
  <si>
    <t xml:space="preserve"> 다. 시설개보수</t>
    <phoneticPr fontId="18" type="noConversion"/>
  </si>
  <si>
    <t xml:space="preserve"> 라. 김**ct 교통사고 처리비 지원</t>
    <phoneticPr fontId="18" type="noConversion"/>
  </si>
  <si>
    <t xml:space="preserve"> 마. 자산취득비(차량구입비)</t>
    <phoneticPr fontId="18" type="noConversion"/>
  </si>
  <si>
    <t xml:space="preserve"> 나. 직업재활 급식비</t>
    <phoneticPr fontId="18" type="noConversion"/>
  </si>
  <si>
    <t xml:space="preserve"> 다. 식권 수입(공익 등)</t>
    <phoneticPr fontId="18" type="noConversion"/>
  </si>
  <si>
    <t>2. 기타잡수입</t>
    <phoneticPr fontId="18" type="noConversion"/>
  </si>
  <si>
    <t xml:space="preserve"> 가. 사회복지 실습비</t>
    <phoneticPr fontId="18" type="noConversion"/>
  </si>
  <si>
    <t xml:space="preserve"> 나. 기타 잡수입</t>
    <phoneticPr fontId="18" type="noConversion"/>
  </si>
  <si>
    <t xml:space="preserve"> 다. 해외문화탐방 참가비 수입</t>
    <phoneticPr fontId="18" type="noConversion"/>
  </si>
  <si>
    <t>1. 식대수입</t>
    <phoneticPr fontId="18" type="noConversion"/>
  </si>
  <si>
    <t xml:space="preserve"> &lt; 불용품매각대&gt;</t>
    <phoneticPr fontId="18" type="noConversion"/>
  </si>
  <si>
    <t xml:space="preserve"> * 입소비용 예금이자 이월액</t>
    <phoneticPr fontId="18" type="noConversion"/>
  </si>
  <si>
    <t xml:space="preserve"> * 법인전입금 예금이자 이월액</t>
    <phoneticPr fontId="18" type="noConversion"/>
  </si>
  <si>
    <t xml:space="preserve"> * 잡수입 예금이자 이월액</t>
    <phoneticPr fontId="18" type="noConversion"/>
  </si>
  <si>
    <t xml:space="preserve"> * 예금이자(기업/지정후원)</t>
    <phoneticPr fontId="18" type="noConversion"/>
  </si>
  <si>
    <t xml:space="preserve"> * 예금이자(차량구입/지정후원)</t>
    <phoneticPr fontId="18" type="noConversion"/>
  </si>
  <si>
    <t xml:space="preserve"> * 예금이자(비지정후원)</t>
    <phoneticPr fontId="18" type="noConversion"/>
  </si>
  <si>
    <t xml:space="preserve"> * 예금이자(기업/지정후원) 이월액</t>
    <phoneticPr fontId="18" type="noConversion"/>
  </si>
  <si>
    <t xml:space="preserve"> * 예금이자(차량구입/지정후원) 이월액</t>
    <phoneticPr fontId="18" type="noConversion"/>
  </si>
  <si>
    <t xml:space="preserve"> * 예금이자(비지정후원) 이월액</t>
    <phoneticPr fontId="18" type="noConversion"/>
  </si>
  <si>
    <t>&lt;2025년도 1차 추경예산 세출내역&gt;</t>
    <phoneticPr fontId="18" type="noConversion"/>
  </si>
  <si>
    <t>&lt;2025년도 1차 추경예산 세입내역&gt;</t>
    <phoneticPr fontId="18" type="noConversion"/>
  </si>
  <si>
    <t>2025년
본예산
(A)
(단위:천원)</t>
    <phoneticPr fontId="18" type="noConversion"/>
  </si>
  <si>
    <t>2025년
1차 추경예산
(B)
(단위:천원)</t>
    <phoneticPr fontId="18" type="noConversion"/>
  </si>
  <si>
    <t>2025년 1차 추경예산액(B)         (단위:천원)</t>
    <phoneticPr fontId="18" type="noConversion"/>
  </si>
  <si>
    <t xml:space="preserve"> 나. 연장근로수당</t>
    <phoneticPr fontId="18" type="noConversion"/>
  </si>
  <si>
    <t xml:space="preserve">   1) 법인지원 7호봉 조리원</t>
    <phoneticPr fontId="18" type="noConversion"/>
  </si>
  <si>
    <t xml:space="preserve">   1) 운전원 연장근로 차액</t>
    <phoneticPr fontId="18" type="noConversion"/>
  </si>
  <si>
    <t xml:space="preserve">   1) 운전원 가족수당</t>
    <phoneticPr fontId="18" type="noConversion"/>
  </si>
  <si>
    <t xml:space="preserve"> 다. 가족수당</t>
    <phoneticPr fontId="18" type="noConversion"/>
  </si>
  <si>
    <t xml:space="preserve"> 마. 인건비지원(추가 연장야간근로수당 5h)</t>
    <phoneticPr fontId="18" type="noConversion"/>
  </si>
  <si>
    <t xml:space="preserve"> 라. 법인지원인력(운전원)</t>
    <phoneticPr fontId="18" type="noConversion"/>
  </si>
  <si>
    <t xml:space="preserve"> 1. 주방 보조인력 </t>
    <phoneticPr fontId="18" type="noConversion"/>
  </si>
  <si>
    <t xml:space="preserve"> 다. 기타통신비 자부담 보충액</t>
    <phoneticPr fontId="18" type="noConversion"/>
  </si>
  <si>
    <t>2025년
본예산
(A)
(단위:천원)</t>
  </si>
  <si>
    <t>&lt;인건비 : 40명&gt;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</si>
</sst>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0%&quot;÷&quot;"/>
    <numFmt numFmtId="183" formatCode="0.00%&quot;÷&quot;"/>
    <numFmt numFmtId="184" formatCode="#,##0&quot;명&quot;;[Red]#,##0\ &quot;명&quot;"/>
    <numFmt numFmtId="185" formatCode="&quot;×&quot;General"/>
    <numFmt numFmtId="186" formatCode="&quot;×&quot;0%"/>
    <numFmt numFmtId="187" formatCode="0.000%"/>
    <numFmt numFmtId="188" formatCode="0.0%"/>
    <numFmt numFmtId="189" formatCode="#,##0_ ;[Red]\-#,##0\ "/>
    <numFmt numFmtId="190" formatCode="&quot;×&quot;0.0%"/>
    <numFmt numFmtId="196" formatCode="_-* #,##0_-;&quot;▲&quot;* #,##0_-;_-* &quot;-&quot;_-;_-@_-"/>
  </numFmts>
  <fonts count="90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0"/>
      <color indexed="30"/>
      <name val="맑은 고딕"/>
      <family val="3"/>
      <charset val="129"/>
      <scheme val="major"/>
    </font>
    <font>
      <b/>
      <sz val="9"/>
      <color indexed="81"/>
      <name val="Tahoma"/>
      <family val="2"/>
    </font>
    <font>
      <sz val="11"/>
      <color rgb="FFFF0000"/>
      <name val="맑은 고딕"/>
      <family val="3"/>
      <charset val="129"/>
      <scheme val="minor"/>
    </font>
    <font>
      <sz val="9"/>
      <color indexed="81"/>
      <name val="Tahoma"/>
      <family val="2"/>
    </font>
    <font>
      <sz val="10"/>
      <color theme="3" tint="0.39997558519241921"/>
      <name val="맑은 고딕"/>
      <family val="3"/>
      <charset val="129"/>
      <scheme val="major"/>
    </font>
    <font>
      <sz val="10"/>
      <name val="바탕체"/>
      <family val="1"/>
      <charset val="129"/>
    </font>
    <font>
      <sz val="10"/>
      <color indexed="8"/>
      <name val="굴림"/>
      <family val="3"/>
      <charset val="129"/>
    </font>
    <font>
      <sz val="11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IBK iDream M"/>
      <family val="3"/>
      <charset val="129"/>
    </font>
    <font>
      <sz val="11"/>
      <color rgb="FFFF0000"/>
      <name val="맑은 고딕"/>
      <family val="3"/>
      <charset val="129"/>
      <scheme val="major"/>
    </font>
    <font>
      <sz val="9"/>
      <name val="맑은 고딕"/>
      <family val="3"/>
      <charset val="129"/>
    </font>
    <font>
      <sz val="10"/>
      <color rgb="FF000000"/>
      <name val="Times New Roman"/>
      <family val="1"/>
    </font>
    <font>
      <sz val="12"/>
      <color theme="1"/>
      <name val="돋움체"/>
      <family val="2"/>
      <charset val="129"/>
    </font>
    <font>
      <sz val="11"/>
      <color theme="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sz val="10"/>
      <color indexed="81"/>
      <name val="돋움"/>
      <family val="3"/>
      <charset val="129"/>
    </font>
    <font>
      <sz val="10"/>
      <color indexed="81"/>
      <name val="Tahoma"/>
      <family val="2"/>
    </font>
    <font>
      <sz val="11"/>
      <color indexed="81"/>
      <name val="Tahoma"/>
      <family val="2"/>
    </font>
    <font>
      <sz val="10"/>
      <color rgb="FF1212F6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b/>
      <sz val="10"/>
      <color rgb="FFFF0000"/>
      <name val="바탕체"/>
      <family val="1"/>
      <charset val="129"/>
    </font>
    <font>
      <b/>
      <sz val="10"/>
      <name val="바탕체"/>
      <family val="1"/>
      <charset val="129"/>
    </font>
    <font>
      <sz val="10"/>
      <name val="Segoe UI Symbol"/>
      <family val="3"/>
    </font>
    <font>
      <b/>
      <sz val="10"/>
      <color rgb="FF7030A0"/>
      <name val="맑은 고딕"/>
      <family val="3"/>
      <charset val="129"/>
      <scheme val="major"/>
    </font>
    <font>
      <sz val="10"/>
      <color rgb="FF7030A0"/>
      <name val="바탕체"/>
      <family val="1"/>
      <charset val="129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3">
    <xf numFmtId="0" fontId="0" fillId="0" borderId="0" applyFill="0" applyAlignment="0">
      <alignment vertical="center"/>
    </xf>
    <xf numFmtId="9" fontId="17" fillId="0" borderId="0" applyFont="0" applyFill="0" applyAlignment="0" applyProtection="0">
      <alignment vertical="center"/>
    </xf>
    <xf numFmtId="41" fontId="17" fillId="0" borderId="0" applyFont="0" applyFill="0" applyAlignment="0" applyProtection="0">
      <alignment vertical="center"/>
    </xf>
    <xf numFmtId="0" fontId="17" fillId="0" borderId="0" applyFill="0" applyAlignment="0"/>
    <xf numFmtId="0" fontId="20" fillId="0" borderId="0"/>
    <xf numFmtId="0" fontId="16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59" fillId="0" borderId="0" applyFont="0" applyFill="0" applyBorder="0" applyAlignment="0" applyProtection="0">
      <alignment vertical="center"/>
    </xf>
    <xf numFmtId="41" fontId="59" fillId="0" borderId="0" applyFont="0" applyFill="0" applyBorder="0" applyAlignment="0" applyProtection="0">
      <alignment vertical="center"/>
    </xf>
    <xf numFmtId="42" fontId="59" fillId="0" borderId="0" applyFont="0" applyFill="0" applyBorder="0" applyAlignment="0" applyProtection="0">
      <alignment vertical="center"/>
    </xf>
    <xf numFmtId="0" fontId="57" fillId="0" borderId="0"/>
    <xf numFmtId="0" fontId="20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20" fillId="0" borderId="0">
      <alignment vertical="center"/>
    </xf>
    <xf numFmtId="0" fontId="60" fillId="0" borderId="0">
      <alignment vertical="center"/>
    </xf>
    <xf numFmtId="0" fontId="59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3" fillId="0" borderId="0"/>
    <xf numFmtId="0" fontId="17" fillId="0" borderId="0" applyFill="0" applyAlignment="0">
      <alignment vertical="center"/>
    </xf>
    <xf numFmtId="0" fontId="5" fillId="0" borderId="0">
      <alignment vertical="center"/>
    </xf>
    <xf numFmtId="0" fontId="20" fillId="0" borderId="0">
      <alignment vertical="center"/>
    </xf>
    <xf numFmtId="0" fontId="64" fillId="0" borderId="0">
      <alignment vertical="center"/>
    </xf>
    <xf numFmtId="0" fontId="59" fillId="10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2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4" borderId="0" applyNumberFormat="0" applyBorder="0" applyAlignment="0" applyProtection="0">
      <alignment vertical="center"/>
    </xf>
    <xf numFmtId="0" fontId="65" fillId="24" borderId="0" applyNumberFormat="0" applyBorder="0" applyAlignment="0" applyProtection="0">
      <alignment vertical="center"/>
    </xf>
    <xf numFmtId="0" fontId="65" fillId="28" borderId="0" applyNumberFormat="0" applyBorder="0" applyAlignment="0" applyProtection="0">
      <alignment vertical="center"/>
    </xf>
    <xf numFmtId="0" fontId="65" fillId="28" borderId="0" applyNumberFormat="0" applyBorder="0" applyAlignment="0" applyProtection="0">
      <alignment vertical="center"/>
    </xf>
    <xf numFmtId="0" fontId="65" fillId="32" borderId="0" applyNumberFormat="0" applyBorder="0" applyAlignment="0" applyProtection="0">
      <alignment vertical="center"/>
    </xf>
    <xf numFmtId="0" fontId="65" fillId="32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65" fillId="13" borderId="0" applyNumberFormat="0" applyBorder="0" applyAlignment="0" applyProtection="0">
      <alignment vertical="center"/>
    </xf>
    <xf numFmtId="0" fontId="65" fillId="13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21" borderId="0" applyNumberFormat="0" applyBorder="0" applyAlignment="0" applyProtection="0">
      <alignment vertical="center"/>
    </xf>
    <xf numFmtId="0" fontId="65" fillId="21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6" fillId="6" borderId="58" applyNumberFormat="0" applyAlignment="0" applyProtection="0">
      <alignment vertical="center"/>
    </xf>
    <xf numFmtId="0" fontId="66" fillId="6" borderId="58" applyNumberFormat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59" fillId="8" borderId="62" applyNumberFormat="0" applyFont="0" applyAlignment="0" applyProtection="0">
      <alignment vertical="center"/>
    </xf>
    <xf numFmtId="0" fontId="59" fillId="8" borderId="62" applyNumberFormat="0" applyFont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7" borderId="61" applyNumberFormat="0" applyAlignment="0" applyProtection="0">
      <alignment vertical="center"/>
    </xf>
    <xf numFmtId="0" fontId="70" fillId="7" borderId="61" applyNumberFormat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1" fontId="58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1" fontId="59" fillId="0" borderId="0" applyFont="0" applyFill="0" applyBorder="0" applyAlignment="0" applyProtection="0">
      <alignment vertical="center"/>
    </xf>
    <xf numFmtId="0" fontId="71" fillId="0" borderId="60" applyNumberFormat="0" applyFill="0" applyAlignment="0" applyProtection="0">
      <alignment vertical="center"/>
    </xf>
    <xf numFmtId="0" fontId="71" fillId="0" borderId="60" applyNumberFormat="0" applyFill="0" applyAlignment="0" applyProtection="0">
      <alignment vertical="center"/>
    </xf>
    <xf numFmtId="0" fontId="37" fillId="0" borderId="63" applyNumberFormat="0" applyFill="0" applyAlignment="0" applyProtection="0">
      <alignment vertical="center"/>
    </xf>
    <xf numFmtId="0" fontId="37" fillId="0" borderId="63" applyNumberFormat="0" applyFill="0" applyAlignment="0" applyProtection="0">
      <alignment vertical="center"/>
    </xf>
    <xf numFmtId="0" fontId="72" fillId="5" borderId="58" applyNumberFormat="0" applyAlignment="0" applyProtection="0">
      <alignment vertical="center"/>
    </xf>
    <xf numFmtId="0" fontId="72" fillId="5" borderId="58" applyNumberFormat="0" applyAlignment="0" applyProtection="0">
      <alignment vertical="center"/>
    </xf>
    <xf numFmtId="0" fontId="73" fillId="0" borderId="55" applyNumberFormat="0" applyFill="0" applyAlignment="0" applyProtection="0">
      <alignment vertical="center"/>
    </xf>
    <xf numFmtId="0" fontId="73" fillId="0" borderId="55" applyNumberFormat="0" applyFill="0" applyAlignment="0" applyProtection="0">
      <alignment vertical="center"/>
    </xf>
    <xf numFmtId="0" fontId="74" fillId="0" borderId="56" applyNumberFormat="0" applyFill="0" applyAlignment="0" applyProtection="0">
      <alignment vertical="center"/>
    </xf>
    <xf numFmtId="0" fontId="74" fillId="0" borderId="56" applyNumberFormat="0" applyFill="0" applyAlignment="0" applyProtection="0">
      <alignment vertical="center"/>
    </xf>
    <xf numFmtId="0" fontId="75" fillId="0" borderId="57" applyNumberFormat="0" applyFill="0" applyAlignment="0" applyProtection="0">
      <alignment vertical="center"/>
    </xf>
    <xf numFmtId="0" fontId="75" fillId="0" borderId="57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7" fillId="2" borderId="0" applyNumberFormat="0" applyBorder="0" applyAlignment="0" applyProtection="0">
      <alignment vertical="center"/>
    </xf>
    <xf numFmtId="0" fontId="77" fillId="2" borderId="0" applyNumberFormat="0" applyBorder="0" applyAlignment="0" applyProtection="0">
      <alignment vertical="center"/>
    </xf>
    <xf numFmtId="0" fontId="78" fillId="6" borderId="59" applyNumberFormat="0" applyAlignment="0" applyProtection="0">
      <alignment vertical="center"/>
    </xf>
    <xf numFmtId="0" fontId="78" fillId="6" borderId="59" applyNumberFormat="0" applyAlignment="0" applyProtection="0">
      <alignment vertical="center"/>
    </xf>
    <xf numFmtId="0" fontId="59" fillId="0" borderId="0">
      <alignment vertical="center"/>
    </xf>
    <xf numFmtId="0" fontId="79" fillId="0" borderId="0">
      <alignment vertical="center"/>
    </xf>
    <xf numFmtId="0" fontId="59" fillId="0" borderId="0">
      <alignment vertical="center"/>
    </xf>
    <xf numFmtId="0" fontId="20" fillId="0" borderId="0">
      <alignment vertical="center"/>
    </xf>
    <xf numFmtId="0" fontId="79" fillId="0" borderId="0">
      <alignment vertical="center"/>
    </xf>
    <xf numFmtId="0" fontId="59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0" fillId="0" borderId="0">
      <alignment vertical="center"/>
    </xf>
  </cellStyleXfs>
  <cellXfs count="710">
    <xf numFmtId="0" fontId="0" fillId="0" borderId="0" xfId="0" applyFill="1" applyAlignment="1">
      <alignment vertical="center"/>
    </xf>
    <xf numFmtId="0" fontId="19" fillId="0" borderId="0" xfId="3" applyFont="1" applyFill="1" applyAlignment="1">
      <alignment vertical="center"/>
    </xf>
    <xf numFmtId="176" fontId="19" fillId="0" borderId="0" xfId="3" applyNumberFormat="1" applyFont="1" applyFill="1" applyAlignment="1">
      <alignment vertical="center"/>
    </xf>
    <xf numFmtId="0" fontId="19" fillId="0" borderId="0" xfId="3" applyFont="1" applyFill="1" applyAlignment="1">
      <alignment horizontal="center" vertical="center"/>
    </xf>
    <xf numFmtId="0" fontId="19" fillId="0" borderId="0" xfId="3" applyFont="1" applyFill="1" applyAlignment="1">
      <alignment horizontal="center" vertical="center" wrapText="1"/>
    </xf>
    <xf numFmtId="178" fontId="19" fillId="0" borderId="0" xfId="3" applyNumberFormat="1" applyFont="1" applyFill="1" applyAlignment="1">
      <alignment vertical="center"/>
    </xf>
    <xf numFmtId="177" fontId="19" fillId="0" borderId="0" xfId="3" applyNumberFormat="1" applyFont="1" applyFill="1" applyAlignment="1">
      <alignment vertical="center"/>
    </xf>
    <xf numFmtId="0" fontId="19" fillId="0" borderId="0" xfId="0" applyFont="1" applyFill="1" applyAlignment="1">
      <alignment vertical="center"/>
    </xf>
    <xf numFmtId="9" fontId="19" fillId="0" borderId="0" xfId="3" applyNumberFormat="1" applyFont="1" applyFill="1" applyAlignment="1">
      <alignment horizontal="center" vertical="center"/>
    </xf>
    <xf numFmtId="38" fontId="19" fillId="0" borderId="0" xfId="3" applyNumberFormat="1" applyFont="1" applyFill="1" applyAlignment="1">
      <alignment vertical="center"/>
    </xf>
    <xf numFmtId="0" fontId="21" fillId="0" borderId="16" xfId="3" applyFont="1" applyFill="1" applyBorder="1" applyAlignment="1">
      <alignment horizontal="center" vertical="center" wrapText="1"/>
    </xf>
    <xf numFmtId="0" fontId="21" fillId="0" borderId="3" xfId="3" applyFont="1" applyFill="1" applyBorder="1" applyAlignment="1">
      <alignment horizontal="center" vertical="center" wrapText="1"/>
    </xf>
    <xf numFmtId="9" fontId="22" fillId="0" borderId="3" xfId="3" applyNumberFormat="1" applyFont="1" applyFill="1" applyBorder="1" applyAlignment="1">
      <alignment horizontal="center" vertical="center"/>
    </xf>
    <xf numFmtId="9" fontId="21" fillId="0" borderId="26" xfId="3" applyNumberFormat="1" applyFont="1" applyFill="1" applyBorder="1" applyAlignment="1">
      <alignment horizontal="center" vertical="center"/>
    </xf>
    <xf numFmtId="0" fontId="21" fillId="0" borderId="2" xfId="3" applyFont="1" applyFill="1" applyBorder="1" applyAlignment="1">
      <alignment horizontal="center" vertical="center" wrapText="1"/>
    </xf>
    <xf numFmtId="0" fontId="21" fillId="0" borderId="1" xfId="3" applyFont="1" applyFill="1" applyBorder="1" applyAlignment="1">
      <alignment horizontal="center" vertical="center" wrapText="1"/>
    </xf>
    <xf numFmtId="178" fontId="21" fillId="0" borderId="1" xfId="3" applyNumberFormat="1" applyFont="1" applyFill="1" applyBorder="1" applyAlignment="1">
      <alignment vertical="center"/>
    </xf>
    <xf numFmtId="177" fontId="21" fillId="0" borderId="1" xfId="3" applyNumberFormat="1" applyFont="1" applyFill="1" applyBorder="1" applyAlignment="1">
      <alignment vertical="center"/>
    </xf>
    <xf numFmtId="9" fontId="21" fillId="0" borderId="1" xfId="3" applyNumberFormat="1" applyFont="1" applyFill="1" applyBorder="1" applyAlignment="1">
      <alignment horizontal="center" vertical="center"/>
    </xf>
    <xf numFmtId="0" fontId="24" fillId="0" borderId="28" xfId="3" applyFont="1" applyFill="1" applyBorder="1" applyAlignment="1">
      <alignment vertical="center"/>
    </xf>
    <xf numFmtId="176" fontId="26" fillId="0" borderId="29" xfId="3" applyNumberFormat="1" applyFont="1" applyFill="1" applyBorder="1" applyAlignment="1">
      <alignment vertical="center"/>
    </xf>
    <xf numFmtId="176" fontId="24" fillId="0" borderId="29" xfId="3" applyNumberFormat="1" applyFont="1" applyFill="1" applyBorder="1" applyAlignment="1">
      <alignment vertical="center"/>
    </xf>
    <xf numFmtId="176" fontId="24" fillId="0" borderId="29" xfId="3" applyNumberFormat="1" applyFont="1" applyFill="1" applyBorder="1" applyAlignment="1">
      <alignment horizontal="right" vertical="center"/>
    </xf>
    <xf numFmtId="0" fontId="21" fillId="0" borderId="31" xfId="3" applyFont="1" applyFill="1" applyBorder="1" applyAlignment="1">
      <alignment horizontal="center" vertical="center" wrapText="1"/>
    </xf>
    <xf numFmtId="0" fontId="21" fillId="0" borderId="26" xfId="3" applyFont="1" applyFill="1" applyBorder="1" applyAlignment="1">
      <alignment horizontal="center" vertical="center" wrapText="1"/>
    </xf>
    <xf numFmtId="0" fontId="21" fillId="0" borderId="25" xfId="3" applyFont="1" applyFill="1" applyBorder="1" applyAlignment="1">
      <alignment horizontal="center" vertical="center" wrapText="1"/>
    </xf>
    <xf numFmtId="178" fontId="21" fillId="0" borderId="26" xfId="3" applyNumberFormat="1" applyFont="1" applyFill="1" applyBorder="1" applyAlignment="1">
      <alignment vertical="center"/>
    </xf>
    <xf numFmtId="177" fontId="21" fillId="0" borderId="26" xfId="3" applyNumberFormat="1" applyFont="1" applyFill="1" applyBorder="1" applyAlignment="1">
      <alignment vertical="center"/>
    </xf>
    <xf numFmtId="176" fontId="21" fillId="0" borderId="0" xfId="3" applyNumberFormat="1" applyFont="1" applyFill="1" applyAlignment="1">
      <alignment horizontal="left" vertical="center"/>
    </xf>
    <xf numFmtId="0" fontId="21" fillId="0" borderId="0" xfId="3" applyFont="1" applyFill="1" applyAlignment="1">
      <alignment horizontal="center" vertical="center"/>
    </xf>
    <xf numFmtId="41" fontId="21" fillId="0" borderId="0" xfId="2" applyFont="1" applyFill="1" applyAlignment="1">
      <alignment vertical="center"/>
    </xf>
    <xf numFmtId="0" fontId="21" fillId="0" borderId="17" xfId="3" applyFont="1" applyFill="1" applyBorder="1" applyAlignment="1">
      <alignment horizontal="center" vertical="center" wrapText="1"/>
    </xf>
    <xf numFmtId="0" fontId="21" fillId="0" borderId="11" xfId="3" applyFont="1" applyFill="1" applyBorder="1" applyAlignment="1">
      <alignment horizontal="center" vertical="center" wrapText="1"/>
    </xf>
    <xf numFmtId="178" fontId="21" fillId="0" borderId="11" xfId="3" applyNumberFormat="1" applyFont="1" applyFill="1" applyBorder="1" applyAlignment="1">
      <alignment vertical="center"/>
    </xf>
    <xf numFmtId="177" fontId="21" fillId="0" borderId="11" xfId="3" applyNumberFormat="1" applyFont="1" applyFill="1" applyBorder="1" applyAlignment="1">
      <alignment vertical="center"/>
    </xf>
    <xf numFmtId="0" fontId="21" fillId="0" borderId="13" xfId="3" applyFont="1" applyFill="1" applyBorder="1" applyAlignment="1">
      <alignment vertical="center"/>
    </xf>
    <xf numFmtId="176" fontId="21" fillId="0" borderId="13" xfId="3" applyNumberFormat="1" applyFont="1" applyFill="1" applyBorder="1" applyAlignment="1">
      <alignment vertical="center"/>
    </xf>
    <xf numFmtId="0" fontId="21" fillId="0" borderId="32" xfId="3" applyFont="1" applyFill="1" applyBorder="1" applyAlignment="1">
      <alignment vertical="center"/>
    </xf>
    <xf numFmtId="176" fontId="21" fillId="0" borderId="0" xfId="3" applyNumberFormat="1" applyFont="1" applyFill="1" applyAlignment="1">
      <alignment horizontal="right" vertical="center"/>
    </xf>
    <xf numFmtId="178" fontId="21" fillId="0" borderId="0" xfId="3" applyNumberFormat="1" applyFont="1" applyFill="1" applyAlignment="1">
      <alignment horizontal="center" vertical="center"/>
    </xf>
    <xf numFmtId="9" fontId="21" fillId="0" borderId="26" xfId="1" applyFont="1" applyFill="1" applyBorder="1" applyAlignment="1">
      <alignment horizontal="center" vertical="center"/>
    </xf>
    <xf numFmtId="0" fontId="21" fillId="0" borderId="35" xfId="3" applyFont="1" applyFill="1" applyBorder="1" applyAlignment="1">
      <alignment vertical="center"/>
    </xf>
    <xf numFmtId="176" fontId="21" fillId="0" borderId="14" xfId="3" applyNumberFormat="1" applyFont="1" applyFill="1" applyBorder="1" applyAlignment="1">
      <alignment horizontal="right" vertical="center"/>
    </xf>
    <xf numFmtId="42" fontId="21" fillId="0" borderId="0" xfId="3" applyNumberFormat="1" applyFont="1" applyFill="1" applyAlignment="1">
      <alignment horizontal="center" vertical="center"/>
    </xf>
    <xf numFmtId="0" fontId="21" fillId="0" borderId="0" xfId="0" applyFont="1" applyFill="1" applyAlignment="1">
      <alignment vertical="center"/>
    </xf>
    <xf numFmtId="9" fontId="21" fillId="0" borderId="0" xfId="1" applyFont="1" applyFill="1" applyAlignment="1">
      <alignment horizontal="center" vertical="center"/>
    </xf>
    <xf numFmtId="180" fontId="21" fillId="0" borderId="0" xfId="2" applyNumberFormat="1" applyFont="1" applyFill="1" applyAlignment="1">
      <alignment horizontal="center" vertical="center"/>
    </xf>
    <xf numFmtId="0" fontId="21" fillId="0" borderId="26" xfId="3" applyFont="1" applyFill="1" applyBorder="1" applyAlignment="1">
      <alignment vertical="center" wrapText="1"/>
    </xf>
    <xf numFmtId="0" fontId="21" fillId="0" borderId="11" xfId="3" applyFont="1" applyFill="1" applyBorder="1" applyAlignment="1">
      <alignment vertical="center" wrapText="1"/>
    </xf>
    <xf numFmtId="9" fontId="21" fillId="0" borderId="11" xfId="1" applyFont="1" applyFill="1" applyBorder="1" applyAlignment="1">
      <alignment horizontal="center" vertical="center"/>
    </xf>
    <xf numFmtId="0" fontId="21" fillId="0" borderId="14" xfId="3" applyFont="1" applyFill="1" applyBorder="1" applyAlignment="1">
      <alignment horizontal="center" vertical="center"/>
    </xf>
    <xf numFmtId="0" fontId="21" fillId="0" borderId="1" xfId="3" applyFont="1" applyFill="1" applyBorder="1" applyAlignment="1">
      <alignment horizontal="center" vertical="center"/>
    </xf>
    <xf numFmtId="176" fontId="21" fillId="0" borderId="29" xfId="3" applyNumberFormat="1" applyFont="1" applyFill="1" applyBorder="1" applyAlignment="1">
      <alignment vertical="center"/>
    </xf>
    <xf numFmtId="0" fontId="21" fillId="0" borderId="26" xfId="3" applyFont="1" applyFill="1" applyBorder="1" applyAlignment="1">
      <alignment horizontal="center" vertical="center"/>
    </xf>
    <xf numFmtId="0" fontId="21" fillId="0" borderId="25" xfId="3" applyFont="1" applyFill="1" applyBorder="1" applyAlignment="1">
      <alignment horizontal="center" vertical="center"/>
    </xf>
    <xf numFmtId="0" fontId="21" fillId="0" borderId="25" xfId="3" applyFont="1" applyFill="1" applyBorder="1" applyAlignment="1">
      <alignment vertical="center"/>
    </xf>
    <xf numFmtId="0" fontId="21" fillId="0" borderId="7" xfId="3" applyFont="1" applyFill="1" applyBorder="1" applyAlignment="1">
      <alignment horizontal="center" vertical="center"/>
    </xf>
    <xf numFmtId="0" fontId="21" fillId="0" borderId="7" xfId="3" applyFont="1" applyFill="1" applyBorder="1" applyAlignment="1">
      <alignment horizontal="center" vertical="center" wrapText="1"/>
    </xf>
    <xf numFmtId="38" fontId="21" fillId="0" borderId="13" xfId="3" applyNumberFormat="1" applyFont="1" applyFill="1" applyBorder="1" applyAlignment="1">
      <alignment vertical="center"/>
    </xf>
    <xf numFmtId="9" fontId="21" fillId="0" borderId="3" xfId="1" applyFont="1" applyFill="1" applyBorder="1" applyAlignment="1">
      <alignment horizontal="center" vertical="center"/>
    </xf>
    <xf numFmtId="38" fontId="21" fillId="0" borderId="26" xfId="3" applyNumberFormat="1" applyFont="1" applyFill="1" applyBorder="1" applyAlignment="1">
      <alignment vertical="center"/>
    </xf>
    <xf numFmtId="3" fontId="32" fillId="0" borderId="0" xfId="0" applyNumberFormat="1" applyFont="1" applyFill="1" applyAlignment="1">
      <alignment vertical="center"/>
    </xf>
    <xf numFmtId="38" fontId="21" fillId="0" borderId="11" xfId="3" applyNumberFormat="1" applyFont="1" applyFill="1" applyBorder="1" applyAlignment="1">
      <alignment vertical="center"/>
    </xf>
    <xf numFmtId="0" fontId="23" fillId="0" borderId="2" xfId="3" applyFont="1" applyFill="1" applyBorder="1" applyAlignment="1">
      <alignment horizontal="center" vertical="center" wrapText="1"/>
    </xf>
    <xf numFmtId="38" fontId="21" fillId="0" borderId="1" xfId="3" applyNumberFormat="1" applyFont="1" applyFill="1" applyBorder="1" applyAlignment="1">
      <alignment vertical="center"/>
    </xf>
    <xf numFmtId="176" fontId="21" fillId="0" borderId="1" xfId="0" applyNumberFormat="1" applyFont="1" applyFill="1" applyBorder="1" applyAlignment="1">
      <alignment vertical="center"/>
    </xf>
    <xf numFmtId="38" fontId="25" fillId="0" borderId="26" xfId="3" applyNumberFormat="1" applyFont="1" applyFill="1" applyBorder="1" applyAlignment="1">
      <alignment vertical="center"/>
    </xf>
    <xf numFmtId="0" fontId="23" fillId="0" borderId="14" xfId="3" applyFont="1" applyFill="1" applyBorder="1" applyAlignment="1">
      <alignment vertical="center"/>
    </xf>
    <xf numFmtId="176" fontId="23" fillId="0" borderId="14" xfId="3" applyNumberFormat="1" applyFont="1" applyFill="1" applyBorder="1" applyAlignment="1">
      <alignment horizontal="right" vertical="center"/>
    </xf>
    <xf numFmtId="9" fontId="21" fillId="0" borderId="1" xfId="1" applyFont="1" applyFill="1" applyBorder="1" applyAlignment="1">
      <alignment horizontal="center" vertical="center"/>
    </xf>
    <xf numFmtId="0" fontId="33" fillId="0" borderId="1" xfId="3" applyFont="1" applyFill="1" applyBorder="1" applyAlignment="1">
      <alignment horizontal="center" vertical="center" wrapText="1"/>
    </xf>
    <xf numFmtId="38" fontId="33" fillId="0" borderId="1" xfId="3" applyNumberFormat="1" applyFont="1" applyFill="1" applyBorder="1" applyAlignment="1">
      <alignment vertical="center"/>
    </xf>
    <xf numFmtId="38" fontId="21" fillId="0" borderId="14" xfId="3" applyNumberFormat="1" applyFont="1" applyFill="1" applyBorder="1" applyAlignment="1">
      <alignment vertical="center"/>
    </xf>
    <xf numFmtId="38" fontId="21" fillId="0" borderId="0" xfId="3" applyNumberFormat="1" applyFont="1" applyFill="1" applyAlignment="1">
      <alignment vertical="center"/>
    </xf>
    <xf numFmtId="0" fontId="21" fillId="0" borderId="6" xfId="3" applyFont="1" applyFill="1" applyBorder="1" applyAlignment="1">
      <alignment horizontal="center" vertical="center" wrapText="1"/>
    </xf>
    <xf numFmtId="38" fontId="21" fillId="0" borderId="7" xfId="3" applyNumberFormat="1" applyFont="1" applyFill="1" applyBorder="1" applyAlignment="1">
      <alignment vertical="center"/>
    </xf>
    <xf numFmtId="0" fontId="26" fillId="0" borderId="29" xfId="3" applyFont="1" applyFill="1" applyBorder="1" applyAlignment="1">
      <alignment vertical="center"/>
    </xf>
    <xf numFmtId="0" fontId="21" fillId="0" borderId="40" xfId="3" applyFont="1" applyFill="1" applyBorder="1" applyAlignment="1">
      <alignment vertical="center"/>
    </xf>
    <xf numFmtId="176" fontId="21" fillId="0" borderId="51" xfId="3" applyNumberFormat="1" applyFont="1" applyFill="1" applyBorder="1" applyAlignment="1">
      <alignment vertical="center"/>
    </xf>
    <xf numFmtId="177" fontId="21" fillId="0" borderId="3" xfId="3" applyNumberFormat="1" applyFont="1" applyFill="1" applyBorder="1" applyAlignment="1">
      <alignment horizontal="center" vertical="center" wrapText="1"/>
    </xf>
    <xf numFmtId="176" fontId="23" fillId="0" borderId="0" xfId="3" applyNumberFormat="1" applyFont="1" applyFill="1" applyAlignment="1">
      <alignment vertical="center"/>
    </xf>
    <xf numFmtId="38" fontId="21" fillId="0" borderId="32" xfId="3" applyNumberFormat="1" applyFont="1" applyFill="1" applyBorder="1" applyAlignment="1">
      <alignment vertical="center"/>
    </xf>
    <xf numFmtId="38" fontId="21" fillId="0" borderId="35" xfId="3" applyNumberFormat="1" applyFont="1" applyFill="1" applyBorder="1" applyAlignment="1">
      <alignment vertical="center"/>
    </xf>
    <xf numFmtId="38" fontId="21" fillId="0" borderId="33" xfId="3" applyNumberFormat="1" applyFont="1" applyFill="1" applyBorder="1" applyAlignment="1">
      <alignment vertical="center"/>
    </xf>
    <xf numFmtId="3" fontId="32" fillId="0" borderId="32" xfId="0" applyNumberFormat="1" applyFont="1" applyFill="1" applyBorder="1" applyAlignment="1">
      <alignment vertical="center"/>
    </xf>
    <xf numFmtId="3" fontId="32" fillId="0" borderId="35" xfId="0" applyNumberFormat="1" applyFont="1" applyFill="1" applyBorder="1" applyAlignment="1">
      <alignment vertical="center"/>
    </xf>
    <xf numFmtId="38" fontId="21" fillId="0" borderId="37" xfId="3" applyNumberFormat="1" applyFont="1" applyFill="1" applyBorder="1" applyAlignment="1">
      <alignment vertical="center"/>
    </xf>
    <xf numFmtId="0" fontId="21" fillId="0" borderId="29" xfId="3" applyFont="1" applyFill="1" applyBorder="1" applyAlignment="1">
      <alignment vertical="center"/>
    </xf>
    <xf numFmtId="9" fontId="21" fillId="0" borderId="13" xfId="1" applyFont="1" applyFill="1" applyBorder="1" applyAlignment="1">
      <alignment horizontal="center" vertical="center"/>
    </xf>
    <xf numFmtId="9" fontId="19" fillId="0" borderId="0" xfId="1" applyFont="1" applyFill="1" applyAlignment="1">
      <alignment horizontal="center" vertical="center"/>
    </xf>
    <xf numFmtId="178" fontId="22" fillId="0" borderId="3" xfId="3" applyNumberFormat="1" applyFont="1" applyFill="1" applyBorder="1" applyAlignment="1">
      <alignment horizontal="center" vertical="center" wrapText="1"/>
    </xf>
    <xf numFmtId="0" fontId="23" fillId="0" borderId="0" xfId="3" applyFont="1" applyFill="1" applyAlignment="1">
      <alignment vertical="center"/>
    </xf>
    <xf numFmtId="38" fontId="31" fillId="0" borderId="1" xfId="3" applyNumberFormat="1" applyFont="1" applyFill="1" applyBorder="1" applyAlignment="1">
      <alignment vertical="center"/>
    </xf>
    <xf numFmtId="9" fontId="31" fillId="0" borderId="1" xfId="1" applyFont="1" applyFill="1" applyBorder="1" applyAlignment="1">
      <alignment horizontal="center" vertical="center"/>
    </xf>
    <xf numFmtId="0" fontId="23" fillId="0" borderId="31" xfId="3" applyFont="1" applyFill="1" applyBorder="1" applyAlignment="1">
      <alignment horizontal="center" vertical="center" wrapText="1"/>
    </xf>
    <xf numFmtId="176" fontId="21" fillId="0" borderId="14" xfId="3" applyNumberFormat="1" applyFont="1" applyFill="1" applyBorder="1" applyAlignment="1">
      <alignment horizontal="center" vertical="center"/>
    </xf>
    <xf numFmtId="0" fontId="21" fillId="0" borderId="27" xfId="3" applyFont="1" applyFill="1" applyBorder="1" applyAlignment="1">
      <alignment horizontal="center" vertical="center" wrapText="1"/>
    </xf>
    <xf numFmtId="9" fontId="21" fillId="0" borderId="11" xfId="3" applyNumberFormat="1" applyFont="1" applyFill="1" applyBorder="1" applyAlignment="1">
      <alignment horizontal="center" vertical="center"/>
    </xf>
    <xf numFmtId="0" fontId="27" fillId="0" borderId="40" xfId="3" applyFont="1" applyFill="1" applyBorder="1" applyAlignment="1">
      <alignment vertical="center"/>
    </xf>
    <xf numFmtId="0" fontId="28" fillId="0" borderId="51" xfId="3" applyFont="1" applyFill="1" applyBorder="1" applyAlignment="1">
      <alignment vertical="center"/>
    </xf>
    <xf numFmtId="176" fontId="28" fillId="0" borderId="51" xfId="3" applyNumberFormat="1" applyFont="1" applyFill="1" applyBorder="1" applyAlignment="1">
      <alignment vertical="center"/>
    </xf>
    <xf numFmtId="176" fontId="27" fillId="0" borderId="51" xfId="3" applyNumberFormat="1" applyFont="1" applyFill="1" applyBorder="1" applyAlignment="1">
      <alignment vertical="center"/>
    </xf>
    <xf numFmtId="177" fontId="21" fillId="0" borderId="0" xfId="3" applyNumberFormat="1" applyFont="1" applyFill="1" applyAlignment="1">
      <alignment vertical="center"/>
    </xf>
    <xf numFmtId="42" fontId="21" fillId="0" borderId="14" xfId="3" applyNumberFormat="1" applyFont="1" applyFill="1" applyBorder="1" applyAlignment="1">
      <alignment horizontal="center" vertical="center"/>
    </xf>
    <xf numFmtId="180" fontId="21" fillId="0" borderId="14" xfId="2" applyNumberFormat="1" applyFont="1" applyFill="1" applyBorder="1" applyAlignment="1">
      <alignment horizontal="center" vertical="center"/>
    </xf>
    <xf numFmtId="178" fontId="26" fillId="0" borderId="1" xfId="3" applyNumberFormat="1" applyFont="1" applyFill="1" applyBorder="1" applyAlignment="1">
      <alignment vertical="center"/>
    </xf>
    <xf numFmtId="177" fontId="26" fillId="0" borderId="1" xfId="3" applyNumberFormat="1" applyFont="1" applyFill="1" applyBorder="1" applyAlignment="1">
      <alignment vertical="center"/>
    </xf>
    <xf numFmtId="9" fontId="26" fillId="0" borderId="1" xfId="3" applyNumberFormat="1" applyFont="1" applyFill="1" applyBorder="1" applyAlignment="1">
      <alignment horizontal="center" vertical="center"/>
    </xf>
    <xf numFmtId="178" fontId="38" fillId="0" borderId="20" xfId="3" applyNumberFormat="1" applyFont="1" applyFill="1" applyBorder="1" applyAlignment="1">
      <alignment vertical="center"/>
    </xf>
    <xf numFmtId="177" fontId="38" fillId="0" borderId="20" xfId="3" applyNumberFormat="1" applyFont="1" applyFill="1" applyBorder="1" applyAlignment="1">
      <alignment vertical="center"/>
    </xf>
    <xf numFmtId="9" fontId="38" fillId="0" borderId="20" xfId="1" applyFont="1" applyFill="1" applyBorder="1" applyAlignment="1">
      <alignment horizontal="center" vertical="center"/>
    </xf>
    <xf numFmtId="176" fontId="21" fillId="0" borderId="14" xfId="3" applyNumberFormat="1" applyFont="1" applyFill="1" applyBorder="1" applyAlignment="1">
      <alignment vertical="center"/>
    </xf>
    <xf numFmtId="178" fontId="26" fillId="0" borderId="11" xfId="3" applyNumberFormat="1" applyFont="1" applyFill="1" applyBorder="1" applyAlignment="1">
      <alignment vertical="center"/>
    </xf>
    <xf numFmtId="178" fontId="31" fillId="0" borderId="11" xfId="3" applyNumberFormat="1" applyFont="1" applyFill="1" applyBorder="1" applyAlignment="1">
      <alignment vertical="center"/>
    </xf>
    <xf numFmtId="177" fontId="26" fillId="0" borderId="11" xfId="3" applyNumberFormat="1" applyFont="1" applyFill="1" applyBorder="1" applyAlignment="1">
      <alignment vertical="center"/>
    </xf>
    <xf numFmtId="9" fontId="26" fillId="0" borderId="11" xfId="3" applyNumberFormat="1" applyFont="1" applyFill="1" applyBorder="1" applyAlignment="1">
      <alignment horizontal="center" vertical="center"/>
    </xf>
    <xf numFmtId="0" fontId="24" fillId="0" borderId="35" xfId="3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right" vertical="center"/>
    </xf>
    <xf numFmtId="176" fontId="39" fillId="0" borderId="51" xfId="3" applyNumberFormat="1" applyFont="1" applyFill="1" applyBorder="1" applyAlignment="1">
      <alignment vertical="center"/>
    </xf>
    <xf numFmtId="178" fontId="31" fillId="0" borderId="1" xfId="3" applyNumberFormat="1" applyFont="1" applyFill="1" applyBorder="1" applyAlignment="1">
      <alignment vertical="center"/>
    </xf>
    <xf numFmtId="41" fontId="21" fillId="0" borderId="29" xfId="2" applyFont="1" applyFill="1" applyBorder="1" applyAlignment="1">
      <alignment vertical="center"/>
    </xf>
    <xf numFmtId="176" fontId="21" fillId="0" borderId="29" xfId="3" applyNumberFormat="1" applyFont="1" applyFill="1" applyBorder="1" applyAlignment="1">
      <alignment horizontal="right" vertical="center"/>
    </xf>
    <xf numFmtId="0" fontId="21" fillId="0" borderId="28" xfId="3" applyFont="1" applyFill="1" applyBorder="1" applyAlignment="1">
      <alignment vertical="center"/>
    </xf>
    <xf numFmtId="9" fontId="21" fillId="0" borderId="53" xfId="1" applyFont="1" applyFill="1" applyBorder="1" applyAlignment="1">
      <alignment vertical="center"/>
    </xf>
    <xf numFmtId="177" fontId="21" fillId="0" borderId="29" xfId="3" applyNumberFormat="1" applyFont="1" applyFill="1" applyBorder="1" applyAlignment="1">
      <alignment vertical="center"/>
    </xf>
    <xf numFmtId="178" fontId="40" fillId="0" borderId="20" xfId="3" applyNumberFormat="1" applyFont="1" applyFill="1" applyBorder="1" applyAlignment="1">
      <alignment vertical="center"/>
    </xf>
    <xf numFmtId="177" fontId="40" fillId="0" borderId="20" xfId="3" applyNumberFormat="1" applyFont="1" applyFill="1" applyBorder="1" applyAlignment="1">
      <alignment vertical="center"/>
    </xf>
    <xf numFmtId="9" fontId="40" fillId="0" borderId="20" xfId="1" applyFont="1" applyFill="1" applyBorder="1" applyAlignment="1">
      <alignment horizontal="center" vertical="center"/>
    </xf>
    <xf numFmtId="0" fontId="41" fillId="0" borderId="40" xfId="3" applyFont="1" applyFill="1" applyBorder="1" applyAlignment="1">
      <alignment vertical="center"/>
    </xf>
    <xf numFmtId="176" fontId="41" fillId="0" borderId="51" xfId="3" applyNumberFormat="1" applyFont="1" applyFill="1" applyBorder="1" applyAlignment="1">
      <alignment vertical="center"/>
    </xf>
    <xf numFmtId="0" fontId="41" fillId="0" borderId="51" xfId="3" applyFont="1" applyFill="1" applyBorder="1" applyAlignment="1">
      <alignment horizontal="center" vertical="center"/>
    </xf>
    <xf numFmtId="0" fontId="41" fillId="0" borderId="51" xfId="3" applyFont="1" applyFill="1" applyBorder="1" applyAlignment="1">
      <alignment vertical="center"/>
    </xf>
    <xf numFmtId="0" fontId="41" fillId="0" borderId="0" xfId="3" applyFont="1" applyFill="1" applyAlignment="1">
      <alignment vertical="center"/>
    </xf>
    <xf numFmtId="176" fontId="41" fillId="0" borderId="0" xfId="3" applyNumberFormat="1" applyFont="1" applyFill="1" applyAlignment="1">
      <alignment vertical="center"/>
    </xf>
    <xf numFmtId="176" fontId="41" fillId="0" borderId="0" xfId="3" applyNumberFormat="1" applyFont="1" applyFill="1" applyAlignment="1">
      <alignment horizontal="right" vertical="center"/>
    </xf>
    <xf numFmtId="176" fontId="41" fillId="0" borderId="51" xfId="3" applyNumberFormat="1" applyFont="1" applyFill="1" applyBorder="1" applyAlignment="1">
      <alignment horizontal="right" vertical="center"/>
    </xf>
    <xf numFmtId="177" fontId="31" fillId="0" borderId="26" xfId="3" applyNumberFormat="1" applyFont="1" applyFill="1" applyBorder="1" applyAlignment="1">
      <alignment vertical="center"/>
    </xf>
    <xf numFmtId="9" fontId="31" fillId="0" borderId="26" xfId="1" applyFont="1" applyFill="1" applyBorder="1" applyAlignment="1">
      <alignment horizontal="center" vertical="center"/>
    </xf>
    <xf numFmtId="177" fontId="31" fillId="0" borderId="1" xfId="3" applyNumberFormat="1" applyFont="1" applyFill="1" applyBorder="1" applyAlignment="1">
      <alignment vertical="center"/>
    </xf>
    <xf numFmtId="176" fontId="31" fillId="0" borderId="0" xfId="3" applyNumberFormat="1" applyFont="1" applyFill="1" applyAlignment="1">
      <alignment vertical="center"/>
    </xf>
    <xf numFmtId="9" fontId="21" fillId="0" borderId="32" xfId="1" applyFont="1" applyFill="1" applyBorder="1" applyAlignment="1">
      <alignment horizontal="center" vertical="center"/>
    </xf>
    <xf numFmtId="0" fontId="31" fillId="0" borderId="0" xfId="3" applyFont="1" applyFill="1" applyAlignment="1">
      <alignment vertical="center"/>
    </xf>
    <xf numFmtId="176" fontId="31" fillId="0" borderId="0" xfId="3" applyNumberFormat="1" applyFont="1" applyFill="1" applyAlignment="1">
      <alignment horizontal="right" vertical="center"/>
    </xf>
    <xf numFmtId="0" fontId="31" fillId="0" borderId="32" xfId="3" applyFont="1" applyFill="1" applyBorder="1" applyAlignment="1">
      <alignment vertical="center"/>
    </xf>
    <xf numFmtId="0" fontId="40" fillId="0" borderId="0" xfId="3" applyFont="1" applyFill="1" applyAlignment="1">
      <alignment horizontal="center" vertical="center"/>
    </xf>
    <xf numFmtId="0" fontId="33" fillId="0" borderId="32" xfId="3" applyFont="1" applyFill="1" applyBorder="1" applyAlignment="1">
      <alignment vertical="center"/>
    </xf>
    <xf numFmtId="0" fontId="33" fillId="0" borderId="35" xfId="3" applyFont="1" applyFill="1" applyBorder="1" applyAlignment="1">
      <alignment vertical="center"/>
    </xf>
    <xf numFmtId="0" fontId="33" fillId="0" borderId="40" xfId="3" applyFont="1" applyFill="1" applyBorder="1" applyAlignment="1">
      <alignment vertical="center"/>
    </xf>
    <xf numFmtId="0" fontId="33" fillId="0" borderId="33" xfId="3" applyFont="1" applyFill="1" applyBorder="1" applyAlignment="1">
      <alignment vertical="center"/>
    </xf>
    <xf numFmtId="0" fontId="42" fillId="0" borderId="14" xfId="3" applyFont="1" applyFill="1" applyBorder="1" applyAlignment="1">
      <alignment vertical="center"/>
    </xf>
    <xf numFmtId="176" fontId="33" fillId="0" borderId="29" xfId="3" applyNumberFormat="1" applyFont="1" applyFill="1" applyBorder="1" applyAlignment="1">
      <alignment vertical="center"/>
    </xf>
    <xf numFmtId="176" fontId="21" fillId="0" borderId="0" xfId="3" applyNumberFormat="1" applyFont="1" applyFill="1" applyAlignment="1">
      <alignment vertical="center"/>
    </xf>
    <xf numFmtId="0" fontId="21" fillId="0" borderId="0" xfId="3" applyFont="1" applyFill="1" applyAlignment="1">
      <alignment vertical="center"/>
    </xf>
    <xf numFmtId="41" fontId="33" fillId="0" borderId="0" xfId="2" applyFont="1" applyFill="1" applyAlignment="1">
      <alignment vertical="center"/>
    </xf>
    <xf numFmtId="0" fontId="42" fillId="0" borderId="40" xfId="3" applyFont="1" applyFill="1" applyBorder="1" applyAlignment="1">
      <alignment vertical="center"/>
    </xf>
    <xf numFmtId="0" fontId="42" fillId="0" borderId="29" xfId="3" applyFont="1" applyFill="1" applyBorder="1" applyAlignment="1">
      <alignment vertical="center"/>
    </xf>
    <xf numFmtId="176" fontId="42" fillId="0" borderId="29" xfId="3" applyNumberFormat="1" applyFont="1" applyFill="1" applyBorder="1" applyAlignment="1">
      <alignment vertical="center"/>
    </xf>
    <xf numFmtId="176" fontId="42" fillId="0" borderId="51" xfId="3" applyNumberFormat="1" applyFont="1" applyFill="1" applyBorder="1" applyAlignment="1">
      <alignment horizontal="right" vertical="center"/>
    </xf>
    <xf numFmtId="0" fontId="33" fillId="0" borderId="29" xfId="3" applyFont="1" applyFill="1" applyBorder="1" applyAlignment="1">
      <alignment vertical="center"/>
    </xf>
    <xf numFmtId="41" fontId="41" fillId="0" borderId="8" xfId="0" applyNumberFormat="1" applyFont="1" applyFill="1" applyBorder="1" applyAlignment="1">
      <alignment vertical="center"/>
    </xf>
    <xf numFmtId="38" fontId="41" fillId="0" borderId="8" xfId="3" applyNumberFormat="1" applyFont="1" applyFill="1" applyBorder="1" applyAlignment="1">
      <alignment vertical="center"/>
    </xf>
    <xf numFmtId="9" fontId="41" fillId="0" borderId="8" xfId="3" applyNumberFormat="1" applyFont="1" applyFill="1" applyBorder="1" applyAlignment="1">
      <alignment horizontal="center" vertical="center"/>
    </xf>
    <xf numFmtId="0" fontId="41" fillId="0" borderId="10" xfId="3" applyFont="1" applyFill="1" applyBorder="1" applyAlignment="1">
      <alignment vertical="center"/>
    </xf>
    <xf numFmtId="0" fontId="41" fillId="0" borderId="43" xfId="3" applyFont="1" applyFill="1" applyBorder="1" applyAlignment="1">
      <alignment vertical="center"/>
    </xf>
    <xf numFmtId="176" fontId="41" fillId="0" borderId="43" xfId="3" applyNumberFormat="1" applyFont="1" applyFill="1" applyBorder="1" applyAlignment="1">
      <alignment vertical="center"/>
    </xf>
    <xf numFmtId="41" fontId="39" fillId="0" borderId="26" xfId="0" applyNumberFormat="1" applyFont="1" applyFill="1" applyBorder="1" applyAlignment="1">
      <alignment vertical="center"/>
    </xf>
    <xf numFmtId="38" fontId="39" fillId="0" borderId="26" xfId="3" applyNumberFormat="1" applyFont="1" applyFill="1" applyBorder="1" applyAlignment="1">
      <alignment vertical="center"/>
    </xf>
    <xf numFmtId="9" fontId="39" fillId="0" borderId="20" xfId="1" applyFont="1" applyFill="1" applyBorder="1" applyAlignment="1">
      <alignment horizontal="center" vertical="center"/>
    </xf>
    <xf numFmtId="0" fontId="39" fillId="0" borderId="0" xfId="3" applyFont="1" applyFill="1" applyAlignment="1">
      <alignment vertical="center"/>
    </xf>
    <xf numFmtId="176" fontId="39" fillId="0" borderId="0" xfId="3" applyNumberFormat="1" applyFont="1" applyFill="1" applyAlignment="1">
      <alignment vertical="center"/>
    </xf>
    <xf numFmtId="0" fontId="44" fillId="0" borderId="20" xfId="3" applyFont="1" applyFill="1" applyBorder="1" applyAlignment="1">
      <alignment horizontal="center" vertical="center" wrapText="1"/>
    </xf>
    <xf numFmtId="176" fontId="44" fillId="0" borderId="20" xfId="0" applyNumberFormat="1" applyFont="1" applyFill="1" applyBorder="1" applyAlignment="1">
      <alignment vertical="center"/>
    </xf>
    <xf numFmtId="38" fontId="44" fillId="0" borderId="20" xfId="3" applyNumberFormat="1" applyFont="1" applyFill="1" applyBorder="1" applyAlignment="1">
      <alignment vertical="center"/>
    </xf>
    <xf numFmtId="9" fontId="44" fillId="0" borderId="20" xfId="1" applyFont="1" applyFill="1" applyBorder="1" applyAlignment="1">
      <alignment horizontal="center" vertical="center"/>
    </xf>
    <xf numFmtId="0" fontId="45" fillId="0" borderId="51" xfId="3" applyFont="1" applyFill="1" applyBorder="1" applyAlignment="1">
      <alignment vertical="center"/>
    </xf>
    <xf numFmtId="176" fontId="45" fillId="0" borderId="51" xfId="3" applyNumberFormat="1" applyFont="1" applyFill="1" applyBorder="1" applyAlignment="1">
      <alignment vertical="center"/>
    </xf>
    <xf numFmtId="176" fontId="31" fillId="0" borderId="0" xfId="3" applyNumberFormat="1" applyFont="1" applyFill="1" applyAlignment="1">
      <alignment horizontal="center" vertical="center"/>
    </xf>
    <xf numFmtId="180" fontId="31" fillId="0" borderId="0" xfId="2" applyNumberFormat="1" applyFont="1" applyFill="1" applyAlignment="1">
      <alignment horizontal="center" vertical="center"/>
    </xf>
    <xf numFmtId="0" fontId="31" fillId="0" borderId="0" xfId="3" applyFont="1" applyFill="1" applyAlignment="1">
      <alignment horizontal="center" vertical="center"/>
    </xf>
    <xf numFmtId="0" fontId="31" fillId="0" borderId="35" xfId="3" applyFont="1" applyFill="1" applyBorder="1" applyAlignment="1">
      <alignment vertical="center"/>
    </xf>
    <xf numFmtId="176" fontId="31" fillId="0" borderId="14" xfId="3" applyNumberFormat="1" applyFont="1" applyFill="1" applyBorder="1" applyAlignment="1">
      <alignment horizontal="right" vertical="center"/>
    </xf>
    <xf numFmtId="0" fontId="21" fillId="0" borderId="14" xfId="3" applyFont="1" applyFill="1" applyBorder="1" applyAlignment="1">
      <alignment vertical="center"/>
    </xf>
    <xf numFmtId="179" fontId="31" fillId="0" borderId="0" xfId="1" applyNumberFormat="1" applyFont="1" applyFill="1" applyAlignment="1">
      <alignment horizontal="right" vertical="center"/>
    </xf>
    <xf numFmtId="188" fontId="31" fillId="0" borderId="0" xfId="1" applyNumberFormat="1" applyFont="1" applyFill="1" applyAlignment="1">
      <alignment horizontal="center" vertical="center"/>
    </xf>
    <xf numFmtId="41" fontId="31" fillId="0" borderId="0" xfId="2" applyFont="1" applyFill="1" applyAlignment="1">
      <alignment vertical="center"/>
    </xf>
    <xf numFmtId="177" fontId="31" fillId="0" borderId="14" xfId="3" applyNumberFormat="1" applyFont="1" applyFill="1" applyBorder="1" applyAlignment="1">
      <alignment vertical="center"/>
    </xf>
    <xf numFmtId="41" fontId="31" fillId="0" borderId="14" xfId="2" applyFont="1" applyFill="1" applyBorder="1" applyAlignment="1">
      <alignment vertical="center"/>
    </xf>
    <xf numFmtId="176" fontId="31" fillId="0" borderId="14" xfId="3" applyNumberFormat="1" applyFont="1" applyFill="1" applyBorder="1" applyAlignment="1">
      <alignment horizontal="center" vertical="center"/>
    </xf>
    <xf numFmtId="9" fontId="31" fillId="0" borderId="14" xfId="1" applyFont="1" applyFill="1" applyBorder="1" applyAlignment="1">
      <alignment horizontal="left" vertical="center"/>
    </xf>
    <xf numFmtId="176" fontId="40" fillId="0" borderId="0" xfId="3" applyNumberFormat="1" applyFont="1" applyFill="1" applyAlignment="1">
      <alignment vertical="center"/>
    </xf>
    <xf numFmtId="42" fontId="33" fillId="0" borderId="0" xfId="3" applyNumberFormat="1" applyFont="1" applyFill="1" applyAlignment="1">
      <alignment horizontal="center" vertical="center"/>
    </xf>
    <xf numFmtId="0" fontId="33" fillId="0" borderId="0" xfId="0" applyFont="1" applyFill="1" applyAlignment="1">
      <alignment vertical="center"/>
    </xf>
    <xf numFmtId="178" fontId="33" fillId="0" borderId="0" xfId="3" applyNumberFormat="1" applyFont="1" applyFill="1" applyAlignment="1">
      <alignment horizontal="center" vertical="center"/>
    </xf>
    <xf numFmtId="180" fontId="33" fillId="0" borderId="0" xfId="2" applyNumberFormat="1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33" fillId="0" borderId="0" xfId="3" applyFont="1" applyFill="1" applyAlignment="1">
      <alignment vertical="center" wrapText="1"/>
    </xf>
    <xf numFmtId="0" fontId="33" fillId="0" borderId="0" xfId="0" applyFont="1" applyFill="1" applyAlignment="1">
      <alignment horizontal="right" vertical="center"/>
    </xf>
    <xf numFmtId="0" fontId="33" fillId="0" borderId="14" xfId="3" applyFont="1" applyFill="1" applyBorder="1" applyAlignment="1">
      <alignment horizontal="center" vertical="center"/>
    </xf>
    <xf numFmtId="0" fontId="42" fillId="0" borderId="0" xfId="3" applyFont="1" applyFill="1" applyAlignment="1">
      <alignment vertical="center"/>
    </xf>
    <xf numFmtId="0" fontId="33" fillId="0" borderId="0" xfId="0" applyFont="1" applyFill="1">
      <alignment vertical="center"/>
    </xf>
    <xf numFmtId="176" fontId="33" fillId="0" borderId="14" xfId="3" applyNumberFormat="1" applyFont="1" applyFill="1" applyBorder="1" applyAlignment="1">
      <alignment horizontal="right" vertical="center"/>
    </xf>
    <xf numFmtId="0" fontId="33" fillId="0" borderId="13" xfId="3" applyFont="1" applyFill="1" applyBorder="1" applyAlignment="1">
      <alignment vertical="center"/>
    </xf>
    <xf numFmtId="176" fontId="33" fillId="0" borderId="13" xfId="3" applyNumberFormat="1" applyFont="1" applyFill="1" applyBorder="1" applyAlignment="1">
      <alignment vertical="center"/>
    </xf>
    <xf numFmtId="0" fontId="40" fillId="0" borderId="0" xfId="3" applyFont="1" applyFill="1" applyAlignment="1">
      <alignment vertical="center"/>
    </xf>
    <xf numFmtId="0" fontId="33" fillId="0" borderId="14" xfId="0" applyFont="1" applyFill="1" applyBorder="1">
      <alignment vertical="center"/>
    </xf>
    <xf numFmtId="0" fontId="33" fillId="0" borderId="29" xfId="3" applyFont="1" applyFill="1" applyBorder="1" applyAlignment="1">
      <alignment vertical="center" wrapText="1"/>
    </xf>
    <xf numFmtId="176" fontId="33" fillId="0" borderId="51" xfId="3" applyNumberFormat="1" applyFont="1" applyFill="1" applyBorder="1" applyAlignment="1">
      <alignment vertical="center"/>
    </xf>
    <xf numFmtId="176" fontId="33" fillId="0" borderId="51" xfId="3" applyNumberFormat="1" applyFont="1" applyFill="1" applyBorder="1" applyAlignment="1">
      <alignment horizontal="right" vertical="center"/>
    </xf>
    <xf numFmtId="3" fontId="21" fillId="0" borderId="33" xfId="0" applyNumberFormat="1" applyFont="1" applyFill="1" applyBorder="1" applyAlignment="1">
      <alignment vertical="center"/>
    </xf>
    <xf numFmtId="178" fontId="38" fillId="0" borderId="20" xfId="3" applyNumberFormat="1" applyFont="1" applyFill="1" applyBorder="1" applyAlignment="1">
      <alignment horizontal="center" vertical="center"/>
    </xf>
    <xf numFmtId="0" fontId="23" fillId="0" borderId="13" xfId="3" applyFont="1" applyFill="1" applyBorder="1" applyAlignment="1">
      <alignment vertical="center"/>
    </xf>
    <xf numFmtId="0" fontId="23" fillId="0" borderId="37" xfId="3" applyFont="1" applyFill="1" applyBorder="1" applyAlignment="1">
      <alignment vertical="center"/>
    </xf>
    <xf numFmtId="176" fontId="23" fillId="0" borderId="13" xfId="3" applyNumberFormat="1" applyFont="1" applyFill="1" applyBorder="1" applyAlignment="1">
      <alignment vertical="center"/>
    </xf>
    <xf numFmtId="42" fontId="51" fillId="0" borderId="0" xfId="3" applyNumberFormat="1" applyFont="1" applyFill="1" applyAlignment="1">
      <alignment horizontal="center" vertical="center"/>
    </xf>
    <xf numFmtId="186" fontId="21" fillId="0" borderId="0" xfId="1" applyNumberFormat="1" applyFont="1" applyFill="1" applyAlignment="1">
      <alignment horizontal="center" vertical="center"/>
    </xf>
    <xf numFmtId="9" fontId="21" fillId="0" borderId="14" xfId="1" applyFont="1" applyFill="1" applyBorder="1" applyAlignment="1">
      <alignment horizontal="center" vertical="center"/>
    </xf>
    <xf numFmtId="177" fontId="21" fillId="0" borderId="14" xfId="3" applyNumberFormat="1" applyFont="1" applyFill="1" applyBorder="1" applyAlignment="1">
      <alignment vertical="center"/>
    </xf>
    <xf numFmtId="0" fontId="21" fillId="0" borderId="10" xfId="3" applyFont="1" applyFill="1" applyBorder="1" applyAlignment="1">
      <alignment vertical="center"/>
    </xf>
    <xf numFmtId="41" fontId="21" fillId="0" borderId="14" xfId="2" applyFont="1" applyFill="1" applyBorder="1" applyAlignment="1">
      <alignment vertical="center"/>
    </xf>
    <xf numFmtId="190" fontId="21" fillId="0" borderId="0" xfId="1" applyNumberFormat="1" applyFont="1" applyFill="1" applyAlignment="1">
      <alignment horizontal="center" vertical="center"/>
    </xf>
    <xf numFmtId="188" fontId="21" fillId="0" borderId="0" xfId="1" applyNumberFormat="1" applyFont="1" applyFill="1" applyAlignment="1">
      <alignment horizontal="center" vertical="center"/>
    </xf>
    <xf numFmtId="9" fontId="21" fillId="0" borderId="0" xfId="1" applyFont="1" applyFill="1" applyAlignment="1">
      <alignment horizontal="left" vertical="center"/>
    </xf>
    <xf numFmtId="9" fontId="21" fillId="0" borderId="51" xfId="1" applyFont="1" applyFill="1" applyBorder="1" applyAlignment="1">
      <alignment vertical="center"/>
    </xf>
    <xf numFmtId="9" fontId="31" fillId="0" borderId="0" xfId="1" applyFont="1" applyFill="1" applyAlignment="1">
      <alignment horizontal="left" vertical="center"/>
    </xf>
    <xf numFmtId="9" fontId="31" fillId="0" borderId="0" xfId="1" applyFont="1" applyFill="1" applyAlignment="1">
      <alignment horizontal="right" vertical="center"/>
    </xf>
    <xf numFmtId="177" fontId="31" fillId="0" borderId="0" xfId="3" applyNumberFormat="1" applyFont="1" applyFill="1" applyAlignment="1">
      <alignment vertical="center"/>
    </xf>
    <xf numFmtId="9" fontId="31" fillId="0" borderId="14" xfId="1" applyFont="1" applyFill="1" applyBorder="1" applyAlignment="1">
      <alignment vertical="center"/>
    </xf>
    <xf numFmtId="9" fontId="31" fillId="0" borderId="51" xfId="1" applyFont="1" applyFill="1" applyBorder="1" applyAlignment="1">
      <alignment vertical="center"/>
    </xf>
    <xf numFmtId="176" fontId="31" fillId="0" borderId="29" xfId="3" applyNumberFormat="1" applyFont="1" applyFill="1" applyBorder="1" applyAlignment="1">
      <alignment horizontal="center" vertical="center"/>
    </xf>
    <xf numFmtId="41" fontId="31" fillId="0" borderId="29" xfId="2" applyFont="1" applyFill="1" applyBorder="1" applyAlignment="1">
      <alignment vertical="center"/>
    </xf>
    <xf numFmtId="177" fontId="31" fillId="0" borderId="29" xfId="3" applyNumberFormat="1" applyFont="1" applyFill="1" applyBorder="1" applyAlignment="1">
      <alignment vertical="center"/>
    </xf>
    <xf numFmtId="176" fontId="31" fillId="0" borderId="29" xfId="3" applyNumberFormat="1" applyFont="1" applyFill="1" applyBorder="1" applyAlignment="1">
      <alignment horizontal="right" vertical="center"/>
    </xf>
    <xf numFmtId="0" fontId="31" fillId="0" borderId="40" xfId="3" applyFont="1" applyFill="1" applyBorder="1" applyAlignment="1">
      <alignment vertical="center"/>
    </xf>
    <xf numFmtId="178" fontId="33" fillId="0" borderId="26" xfId="3" applyNumberFormat="1" applyFont="1" applyFill="1" applyBorder="1" applyAlignment="1">
      <alignment vertical="center"/>
    </xf>
    <xf numFmtId="178" fontId="31" fillId="0" borderId="26" xfId="3" applyNumberFormat="1" applyFont="1" applyFill="1" applyBorder="1" applyAlignment="1">
      <alignment vertical="center"/>
    </xf>
    <xf numFmtId="178" fontId="33" fillId="0" borderId="0" xfId="3" applyNumberFormat="1" applyFont="1" applyFill="1" applyAlignment="1">
      <alignment vertical="center"/>
    </xf>
    <xf numFmtId="186" fontId="33" fillId="0" borderId="0" xfId="1" applyNumberFormat="1" applyFont="1" applyFill="1" applyAlignment="1">
      <alignment horizontal="center" vertical="center"/>
    </xf>
    <xf numFmtId="176" fontId="23" fillId="0" borderId="13" xfId="3" applyNumberFormat="1" applyFont="1" applyFill="1" applyBorder="1" applyAlignment="1">
      <alignment horizontal="right" vertical="center"/>
    </xf>
    <xf numFmtId="176" fontId="40" fillId="0" borderId="0" xfId="3" applyNumberFormat="1" applyFont="1" applyFill="1" applyAlignment="1">
      <alignment horizontal="center" vertical="center"/>
    </xf>
    <xf numFmtId="176" fontId="40" fillId="0" borderId="0" xfId="3" applyNumberFormat="1" applyFont="1" applyFill="1" applyAlignment="1">
      <alignment horizontal="right" vertical="center"/>
    </xf>
    <xf numFmtId="178" fontId="38" fillId="0" borderId="11" xfId="3" applyNumberFormat="1" applyFont="1" applyFill="1" applyBorder="1" applyAlignment="1">
      <alignment horizontal="center" vertical="center"/>
    </xf>
    <xf numFmtId="178" fontId="38" fillId="0" borderId="11" xfId="3" applyNumberFormat="1" applyFont="1" applyFill="1" applyBorder="1" applyAlignment="1">
      <alignment vertical="center"/>
    </xf>
    <xf numFmtId="177" fontId="38" fillId="0" borderId="11" xfId="3" applyNumberFormat="1" applyFont="1" applyFill="1" applyBorder="1" applyAlignment="1">
      <alignment vertical="center"/>
    </xf>
    <xf numFmtId="9" fontId="38" fillId="0" borderId="11" xfId="1" applyFont="1" applyFill="1" applyBorder="1" applyAlignment="1">
      <alignment horizontal="center" vertical="center"/>
    </xf>
    <xf numFmtId="178" fontId="31" fillId="0" borderId="1" xfId="3" applyNumberFormat="1" applyFont="1" applyFill="1" applyBorder="1" applyAlignment="1">
      <alignment horizontal="center" vertical="center"/>
    </xf>
    <xf numFmtId="178" fontId="31" fillId="0" borderId="26" xfId="3" applyNumberFormat="1" applyFont="1" applyFill="1" applyBorder="1" applyAlignment="1">
      <alignment horizontal="center" vertical="center"/>
    </xf>
    <xf numFmtId="0" fontId="33" fillId="0" borderId="0" xfId="3" applyFont="1" applyFill="1" applyAlignment="1">
      <alignment horizontal="center" vertical="center"/>
    </xf>
    <xf numFmtId="178" fontId="26" fillId="0" borderId="26" xfId="3" applyNumberFormat="1" applyFont="1" applyFill="1" applyBorder="1" applyAlignment="1">
      <alignment vertical="center"/>
    </xf>
    <xf numFmtId="177" fontId="26" fillId="0" borderId="26" xfId="3" applyNumberFormat="1" applyFont="1" applyFill="1" applyBorder="1" applyAlignment="1">
      <alignment vertical="center"/>
    </xf>
    <xf numFmtId="9" fontId="26" fillId="0" borderId="26" xfId="3" applyNumberFormat="1" applyFont="1" applyFill="1" applyBorder="1" applyAlignment="1">
      <alignment horizontal="center" vertical="center"/>
    </xf>
    <xf numFmtId="176" fontId="33" fillId="0" borderId="0" xfId="3" applyNumberFormat="1" applyFont="1" applyFill="1" applyAlignment="1">
      <alignment horizontal="left" vertical="center"/>
    </xf>
    <xf numFmtId="0" fontId="33" fillId="0" borderId="32" xfId="3" applyFont="1" applyFill="1" applyBorder="1" applyAlignment="1">
      <alignment horizontal="left" vertical="center"/>
    </xf>
    <xf numFmtId="181" fontId="33" fillId="0" borderId="0" xfId="1" applyNumberFormat="1" applyFont="1" applyFill="1" applyAlignment="1">
      <alignment vertical="center"/>
    </xf>
    <xf numFmtId="0" fontId="33" fillId="0" borderId="26" xfId="3" applyFont="1" applyFill="1" applyBorder="1" applyAlignment="1">
      <alignment horizontal="center" vertical="center" wrapText="1"/>
    </xf>
    <xf numFmtId="176" fontId="21" fillId="0" borderId="26" xfId="0" applyNumberFormat="1" applyFont="1" applyFill="1" applyBorder="1" applyAlignment="1">
      <alignment vertical="center"/>
    </xf>
    <xf numFmtId="176" fontId="33" fillId="0" borderId="29" xfId="3" applyNumberFormat="1" applyFont="1" applyFill="1" applyBorder="1" applyAlignment="1">
      <alignment horizontal="right" vertical="center"/>
    </xf>
    <xf numFmtId="177" fontId="33" fillId="0" borderId="26" xfId="3" applyNumberFormat="1" applyFont="1" applyFill="1" applyBorder="1" applyAlignment="1">
      <alignment vertical="center"/>
    </xf>
    <xf numFmtId="9" fontId="33" fillId="0" borderId="26" xfId="3" applyNumberFormat="1" applyFont="1" applyFill="1" applyBorder="1" applyAlignment="1">
      <alignment horizontal="center" vertical="center"/>
    </xf>
    <xf numFmtId="177" fontId="33" fillId="0" borderId="1" xfId="3" applyNumberFormat="1" applyFont="1" applyFill="1" applyBorder="1" applyAlignment="1">
      <alignment vertical="center"/>
    </xf>
    <xf numFmtId="9" fontId="33" fillId="0" borderId="1" xfId="3" applyNumberFormat="1" applyFont="1" applyFill="1" applyBorder="1" applyAlignment="1">
      <alignment horizontal="center" vertical="center"/>
    </xf>
    <xf numFmtId="0" fontId="33" fillId="0" borderId="7" xfId="3" applyFont="1" applyFill="1" applyBorder="1" applyAlignment="1">
      <alignment horizontal="center" vertical="center" wrapText="1"/>
    </xf>
    <xf numFmtId="178" fontId="33" fillId="0" borderId="7" xfId="3" applyNumberFormat="1" applyFont="1" applyFill="1" applyBorder="1" applyAlignment="1">
      <alignment vertical="center"/>
    </xf>
    <xf numFmtId="177" fontId="33" fillId="0" borderId="7" xfId="3" applyNumberFormat="1" applyFont="1" applyFill="1" applyBorder="1" applyAlignment="1">
      <alignment vertical="center"/>
    </xf>
    <xf numFmtId="9" fontId="33" fillId="0" borderId="7" xfId="3" applyNumberFormat="1" applyFont="1" applyFill="1" applyBorder="1" applyAlignment="1">
      <alignment horizontal="center" vertical="center"/>
    </xf>
    <xf numFmtId="0" fontId="42" fillId="0" borderId="37" xfId="3" applyFont="1" applyFill="1" applyBorder="1" applyAlignment="1">
      <alignment vertical="center"/>
    </xf>
    <xf numFmtId="0" fontId="42" fillId="0" borderId="13" xfId="3" applyFont="1" applyFill="1" applyBorder="1" applyAlignment="1">
      <alignment vertical="center"/>
    </xf>
    <xf numFmtId="9" fontId="33" fillId="0" borderId="0" xfId="1" applyFont="1" applyFill="1" applyAlignment="1">
      <alignment horizontal="center" vertical="center"/>
    </xf>
    <xf numFmtId="0" fontId="33" fillId="0" borderId="37" xfId="3" applyFont="1" applyFill="1" applyBorder="1" applyAlignment="1">
      <alignment vertical="center"/>
    </xf>
    <xf numFmtId="176" fontId="33" fillId="0" borderId="13" xfId="3" applyNumberFormat="1" applyFont="1" applyFill="1" applyBorder="1" applyAlignment="1">
      <alignment horizontal="center" vertical="center"/>
    </xf>
    <xf numFmtId="176" fontId="40" fillId="0" borderId="0" xfId="3" applyNumberFormat="1" applyFont="1" applyFill="1" applyAlignment="1">
      <alignment horizontal="left" vertical="center"/>
    </xf>
    <xf numFmtId="38" fontId="40" fillId="0" borderId="1" xfId="3" applyNumberFormat="1" applyFont="1" applyFill="1" applyBorder="1" applyAlignment="1">
      <alignment vertical="center"/>
    </xf>
    <xf numFmtId="178" fontId="33" fillId="0" borderId="0" xfId="3" applyNumberFormat="1" applyFont="1" applyFill="1" applyAlignment="1">
      <alignment horizontal="right" vertical="center"/>
    </xf>
    <xf numFmtId="38" fontId="31" fillId="0" borderId="26" xfId="3" applyNumberFormat="1" applyFont="1" applyFill="1" applyBorder="1" applyAlignment="1">
      <alignment vertical="center"/>
    </xf>
    <xf numFmtId="41" fontId="40" fillId="0" borderId="0" xfId="2" applyFont="1" applyFill="1" applyAlignment="1">
      <alignment vertical="center"/>
    </xf>
    <xf numFmtId="0" fontId="33" fillId="0" borderId="0" xfId="3" applyFont="1" applyFill="1" applyAlignment="1">
      <alignment horizontal="left" vertical="center"/>
    </xf>
    <xf numFmtId="176" fontId="33" fillId="0" borderId="0" xfId="3" applyNumberFormat="1" applyFont="1" applyFill="1" applyAlignment="1">
      <alignment vertical="center"/>
    </xf>
    <xf numFmtId="0" fontId="33" fillId="0" borderId="0" xfId="3" applyFont="1" applyFill="1" applyAlignment="1">
      <alignment vertical="center"/>
    </xf>
    <xf numFmtId="176" fontId="33" fillId="0" borderId="0" xfId="3" applyNumberFormat="1" applyFont="1" applyFill="1" applyAlignment="1">
      <alignment horizontal="center" vertical="center"/>
    </xf>
    <xf numFmtId="176" fontId="33" fillId="0" borderId="0" xfId="3" applyNumberFormat="1" applyFont="1" applyFill="1" applyAlignment="1">
      <alignment horizontal="right" vertical="center"/>
    </xf>
    <xf numFmtId="42" fontId="31" fillId="0" borderId="0" xfId="3" applyNumberFormat="1" applyFont="1" applyFill="1" applyAlignment="1">
      <alignment horizontal="center" vertical="center"/>
    </xf>
    <xf numFmtId="42" fontId="40" fillId="0" borderId="0" xfId="3" applyNumberFormat="1" applyFont="1" applyFill="1" applyAlignment="1">
      <alignment horizontal="center" vertical="center"/>
    </xf>
    <xf numFmtId="176" fontId="21" fillId="0" borderId="22" xfId="3" applyNumberFormat="1" applyFont="1" applyFill="1" applyBorder="1" applyAlignment="1">
      <alignment vertical="center"/>
    </xf>
    <xf numFmtId="176" fontId="24" fillId="0" borderId="53" xfId="3" applyNumberFormat="1" applyFont="1" applyFill="1" applyBorder="1" applyAlignment="1">
      <alignment vertical="center"/>
    </xf>
    <xf numFmtId="0" fontId="33" fillId="0" borderId="10" xfId="3" applyFont="1" applyFill="1" applyBorder="1" applyAlignment="1">
      <alignment vertical="center"/>
    </xf>
    <xf numFmtId="0" fontId="21" fillId="0" borderId="43" xfId="3" applyFont="1" applyFill="1" applyBorder="1" applyAlignment="1">
      <alignment vertical="center"/>
    </xf>
    <xf numFmtId="176" fontId="21" fillId="0" borderId="43" xfId="3" applyNumberFormat="1" applyFont="1" applyFill="1" applyBorder="1" applyAlignment="1">
      <alignment vertical="center"/>
    </xf>
    <xf numFmtId="38" fontId="40" fillId="0" borderId="26" xfId="3" applyNumberFormat="1" applyFont="1" applyFill="1" applyBorder="1" applyAlignment="1">
      <alignment vertical="center"/>
    </xf>
    <xf numFmtId="38" fontId="55" fillId="0" borderId="26" xfId="3" applyNumberFormat="1" applyFont="1" applyFill="1" applyBorder="1" applyAlignment="1">
      <alignment vertical="center"/>
    </xf>
    <xf numFmtId="38" fontId="40" fillId="0" borderId="32" xfId="3" applyNumberFormat="1" applyFont="1" applyFill="1" applyBorder="1" applyAlignment="1">
      <alignment horizontal="center" vertical="center"/>
    </xf>
    <xf numFmtId="38" fontId="55" fillId="0" borderId="32" xfId="3" applyNumberFormat="1" applyFont="1" applyFill="1" applyBorder="1" applyAlignment="1">
      <alignment horizontal="center" vertical="center"/>
    </xf>
    <xf numFmtId="38" fontId="55" fillId="0" borderId="0" xfId="3" applyNumberFormat="1" applyFont="1" applyFill="1" applyAlignment="1">
      <alignment horizontal="center" vertical="center"/>
    </xf>
    <xf numFmtId="0" fontId="40" fillId="0" borderId="26" xfId="3" applyFont="1" applyFill="1" applyBorder="1" applyAlignment="1">
      <alignment horizontal="center" vertical="center"/>
    </xf>
    <xf numFmtId="38" fontId="40" fillId="0" borderId="35" xfId="3" applyNumberFormat="1" applyFont="1" applyFill="1" applyBorder="1" applyAlignment="1">
      <alignment vertical="center"/>
    </xf>
    <xf numFmtId="9" fontId="33" fillId="0" borderId="0" xfId="1" applyFont="1" applyFill="1" applyAlignment="1">
      <alignment horizontal="left" vertical="center"/>
    </xf>
    <xf numFmtId="178" fontId="29" fillId="0" borderId="0" xfId="0" applyNumberFormat="1" applyFont="1" applyFill="1">
      <alignment vertical="center"/>
    </xf>
    <xf numFmtId="178" fontId="33" fillId="0" borderId="0" xfId="0" applyNumberFormat="1" applyFont="1" applyFill="1">
      <alignment vertical="center"/>
    </xf>
    <xf numFmtId="178" fontId="33" fillId="0" borderId="29" xfId="0" applyNumberFormat="1" applyFont="1" applyFill="1" applyBorder="1">
      <alignment vertical="center"/>
    </xf>
    <xf numFmtId="9" fontId="33" fillId="0" borderId="26" xfId="1" applyFont="1" applyFill="1" applyBorder="1" applyAlignment="1">
      <alignment horizontal="center" vertical="center"/>
    </xf>
    <xf numFmtId="41" fontId="48" fillId="0" borderId="11" xfId="8" applyFont="1" applyFill="1" applyBorder="1" applyAlignment="1">
      <alignment vertical="center"/>
    </xf>
    <xf numFmtId="41" fontId="50" fillId="0" borderId="11" xfId="8" applyFont="1" applyFill="1" applyBorder="1" applyAlignment="1">
      <alignment vertical="center"/>
    </xf>
    <xf numFmtId="41" fontId="0" fillId="0" borderId="20" xfId="8" applyFont="1" applyFill="1" applyBorder="1">
      <alignment vertical="center"/>
    </xf>
    <xf numFmtId="41" fontId="50" fillId="0" borderId="20" xfId="8" applyFont="1" applyFill="1" applyBorder="1">
      <alignment vertical="center"/>
    </xf>
    <xf numFmtId="9" fontId="33" fillId="0" borderId="1" xfId="1" applyFont="1" applyFill="1" applyBorder="1" applyAlignment="1">
      <alignment horizontal="center" vertical="center"/>
    </xf>
    <xf numFmtId="9" fontId="33" fillId="0" borderId="7" xfId="1" applyFont="1" applyFill="1" applyBorder="1" applyAlignment="1">
      <alignment horizontal="center" vertical="center"/>
    </xf>
    <xf numFmtId="176" fontId="42" fillId="0" borderId="0" xfId="3" applyNumberFormat="1" applyFont="1" applyFill="1" applyAlignment="1">
      <alignment vertical="center"/>
    </xf>
    <xf numFmtId="176" fontId="42" fillId="0" borderId="14" xfId="3" applyNumberFormat="1" applyFont="1" applyFill="1" applyBorder="1" applyAlignment="1">
      <alignment horizontal="right" vertical="center"/>
    </xf>
    <xf numFmtId="0" fontId="42" fillId="0" borderId="35" xfId="3" applyFont="1" applyFill="1" applyBorder="1" applyAlignment="1">
      <alignment vertical="center"/>
    </xf>
    <xf numFmtId="0" fontId="40" fillId="0" borderId="14" xfId="3" applyFont="1" applyFill="1" applyBorder="1" applyAlignment="1">
      <alignment vertical="center"/>
    </xf>
    <xf numFmtId="0" fontId="41" fillId="0" borderId="14" xfId="3" applyFont="1" applyFill="1" applyBorder="1" applyAlignment="1">
      <alignment vertical="center"/>
    </xf>
    <xf numFmtId="41" fontId="33" fillId="0" borderId="0" xfId="2" applyFont="1" applyFill="1">
      <alignment vertical="center"/>
    </xf>
    <xf numFmtId="0" fontId="40" fillId="0" borderId="32" xfId="3" applyFont="1" applyFill="1" applyBorder="1" applyAlignment="1">
      <alignment horizontal="center" vertical="center" wrapText="1"/>
    </xf>
    <xf numFmtId="41" fontId="33" fillId="0" borderId="0" xfId="2" applyFont="1" applyFill="1" applyAlignment="1">
      <alignment horizontal="center" vertical="center"/>
    </xf>
    <xf numFmtId="41" fontId="21" fillId="0" borderId="0" xfId="2" applyFont="1" applyFill="1" applyAlignment="1">
      <alignment horizontal="center" vertical="center"/>
    </xf>
    <xf numFmtId="185" fontId="21" fillId="0" borderId="0" xfId="3" applyNumberFormat="1" applyFont="1" applyFill="1" applyAlignment="1">
      <alignment horizontal="center" vertical="center"/>
    </xf>
    <xf numFmtId="185" fontId="33" fillId="0" borderId="0" xfId="3" applyNumberFormat="1" applyFont="1" applyFill="1" applyAlignment="1">
      <alignment horizontal="center" vertical="center"/>
    </xf>
    <xf numFmtId="0" fontId="42" fillId="0" borderId="32" xfId="3" applyFont="1" applyFill="1" applyBorder="1" applyAlignment="1">
      <alignment vertical="center"/>
    </xf>
    <xf numFmtId="176" fontId="19" fillId="0" borderId="0" xfId="3" applyNumberFormat="1" applyFont="1" applyFill="1" applyAlignment="1">
      <alignment horizontal="center" vertical="center"/>
    </xf>
    <xf numFmtId="176" fontId="24" fillId="0" borderId="34" xfId="3" applyNumberFormat="1" applyFont="1" applyFill="1" applyBorder="1" applyAlignment="1">
      <alignment horizontal="center" vertical="center"/>
    </xf>
    <xf numFmtId="176" fontId="33" fillId="0" borderId="5" xfId="3" applyNumberFormat="1" applyFont="1" applyFill="1" applyBorder="1" applyAlignment="1">
      <alignment horizontal="center" vertical="center"/>
    </xf>
    <xf numFmtId="176" fontId="24" fillId="0" borderId="30" xfId="3" applyNumberFormat="1" applyFont="1" applyFill="1" applyBorder="1" applyAlignment="1">
      <alignment horizontal="center" vertical="center"/>
    </xf>
    <xf numFmtId="176" fontId="24" fillId="0" borderId="36" xfId="3" applyNumberFormat="1" applyFont="1" applyFill="1" applyBorder="1" applyAlignment="1">
      <alignment horizontal="center" vertical="center"/>
    </xf>
    <xf numFmtId="176" fontId="41" fillId="0" borderId="52" xfId="3" applyNumberFormat="1" applyFont="1" applyFill="1" applyBorder="1" applyAlignment="1">
      <alignment horizontal="center" vertical="center"/>
    </xf>
    <xf numFmtId="176" fontId="39" fillId="0" borderId="52" xfId="3" applyNumberFormat="1" applyFont="1" applyFill="1" applyBorder="1" applyAlignment="1">
      <alignment horizontal="center" vertical="center"/>
    </xf>
    <xf numFmtId="176" fontId="21" fillId="0" borderId="52" xfId="3" applyNumberFormat="1" applyFont="1" applyFill="1" applyBorder="1" applyAlignment="1">
      <alignment horizontal="center" vertical="center"/>
    </xf>
    <xf numFmtId="176" fontId="21" fillId="0" borderId="5" xfId="3" applyNumberFormat="1" applyFont="1" applyFill="1" applyBorder="1" applyAlignment="1">
      <alignment horizontal="center" vertical="center"/>
    </xf>
    <xf numFmtId="176" fontId="21" fillId="0" borderId="34" xfId="3" applyNumberFormat="1" applyFont="1" applyFill="1" applyBorder="1" applyAlignment="1">
      <alignment horizontal="center" vertical="center"/>
    </xf>
    <xf numFmtId="176" fontId="21" fillId="0" borderId="36" xfId="3" applyNumberFormat="1" applyFont="1" applyFill="1" applyBorder="1" applyAlignment="1">
      <alignment horizontal="center" vertical="center"/>
    </xf>
    <xf numFmtId="176" fontId="21" fillId="0" borderId="30" xfId="3" applyNumberFormat="1" applyFont="1" applyFill="1" applyBorder="1" applyAlignment="1">
      <alignment horizontal="center" vertical="center"/>
    </xf>
    <xf numFmtId="176" fontId="40" fillId="0" borderId="5" xfId="3" applyNumberFormat="1" applyFont="1" applyFill="1" applyBorder="1" applyAlignment="1">
      <alignment horizontal="center" vertical="center"/>
    </xf>
    <xf numFmtId="176" fontId="31" fillId="0" borderId="52" xfId="3" applyNumberFormat="1" applyFont="1" applyFill="1" applyBorder="1" applyAlignment="1">
      <alignment horizontal="center" vertical="center"/>
    </xf>
    <xf numFmtId="176" fontId="31" fillId="0" borderId="5" xfId="3" applyNumberFormat="1" applyFont="1" applyFill="1" applyBorder="1" applyAlignment="1">
      <alignment horizontal="center" vertical="center"/>
    </xf>
    <xf numFmtId="176" fontId="31" fillId="0" borderId="36" xfId="3" applyNumberFormat="1" applyFont="1" applyFill="1" applyBorder="1" applyAlignment="1">
      <alignment horizontal="center" vertical="center"/>
    </xf>
    <xf numFmtId="176" fontId="23" fillId="0" borderId="38" xfId="3" applyNumberFormat="1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center" vertical="center"/>
    </xf>
    <xf numFmtId="0" fontId="21" fillId="0" borderId="5" xfId="3" applyFont="1" applyFill="1" applyBorder="1" applyAlignment="1">
      <alignment horizontal="center" vertical="center"/>
    </xf>
    <xf numFmtId="176" fontId="42" fillId="0" borderId="38" xfId="3" applyNumberFormat="1" applyFont="1" applyFill="1" applyBorder="1" applyAlignment="1">
      <alignment horizontal="center" vertical="center"/>
    </xf>
    <xf numFmtId="176" fontId="23" fillId="0" borderId="36" xfId="3" applyNumberFormat="1" applyFont="1" applyFill="1" applyBorder="1" applyAlignment="1">
      <alignment horizontal="center" vertical="center"/>
    </xf>
    <xf numFmtId="176" fontId="21" fillId="0" borderId="44" xfId="3" applyNumberFormat="1" applyFont="1" applyFill="1" applyBorder="1" applyAlignment="1">
      <alignment horizontal="center" vertical="center"/>
    </xf>
    <xf numFmtId="176" fontId="33" fillId="0" borderId="36" xfId="3" applyNumberFormat="1" applyFont="1" applyFill="1" applyBorder="1" applyAlignment="1">
      <alignment horizontal="center" vertical="center"/>
    </xf>
    <xf numFmtId="176" fontId="42" fillId="0" borderId="5" xfId="3" applyNumberFormat="1" applyFont="1" applyFill="1" applyBorder="1" applyAlignment="1">
      <alignment horizontal="center" vertical="center"/>
    </xf>
    <xf numFmtId="176" fontId="33" fillId="0" borderId="30" xfId="3" applyNumberFormat="1" applyFont="1" applyFill="1" applyBorder="1" applyAlignment="1">
      <alignment horizontal="center" vertical="center"/>
    </xf>
    <xf numFmtId="0" fontId="40" fillId="0" borderId="52" xfId="3" applyFont="1" applyFill="1" applyBorder="1" applyAlignment="1">
      <alignment horizontal="center" vertical="center" wrapText="1"/>
    </xf>
    <xf numFmtId="176" fontId="33" fillId="0" borderId="52" xfId="3" applyNumberFormat="1" applyFont="1" applyFill="1" applyBorder="1" applyAlignment="1">
      <alignment horizontal="center" vertical="center"/>
    </xf>
    <xf numFmtId="176" fontId="33" fillId="0" borderId="38" xfId="3" applyNumberFormat="1" applyFont="1" applyFill="1" applyBorder="1" applyAlignment="1">
      <alignment horizontal="center" vertical="center"/>
    </xf>
    <xf numFmtId="176" fontId="24" fillId="0" borderId="53" xfId="3" applyNumberFormat="1" applyFont="1" applyFill="1" applyBorder="1" applyAlignment="1">
      <alignment horizontal="center" vertical="center"/>
    </xf>
    <xf numFmtId="176" fontId="24" fillId="0" borderId="29" xfId="3" applyNumberFormat="1" applyFont="1" applyFill="1" applyBorder="1" applyAlignment="1">
      <alignment horizontal="center" vertical="center"/>
    </xf>
    <xf numFmtId="176" fontId="24" fillId="0" borderId="14" xfId="3" applyNumberFormat="1" applyFont="1" applyFill="1" applyBorder="1" applyAlignment="1">
      <alignment horizontal="center" vertical="center"/>
    </xf>
    <xf numFmtId="176" fontId="41" fillId="0" borderId="51" xfId="3" applyNumberFormat="1" applyFont="1" applyFill="1" applyBorder="1" applyAlignment="1">
      <alignment horizontal="center" vertical="center"/>
    </xf>
    <xf numFmtId="176" fontId="27" fillId="0" borderId="51" xfId="3" applyNumberFormat="1" applyFont="1" applyFill="1" applyBorder="1" applyAlignment="1">
      <alignment horizontal="center" vertical="center"/>
    </xf>
    <xf numFmtId="176" fontId="23" fillId="0" borderId="13" xfId="3" applyNumberFormat="1" applyFont="1" applyFill="1" applyBorder="1" applyAlignment="1">
      <alignment horizontal="center" vertical="center"/>
    </xf>
    <xf numFmtId="0" fontId="23" fillId="0" borderId="0" xfId="3" applyFont="1" applyFill="1" applyAlignment="1">
      <alignment horizontal="center" vertical="center"/>
    </xf>
    <xf numFmtId="176" fontId="33" fillId="0" borderId="14" xfId="3" applyNumberFormat="1" applyFont="1" applyFill="1" applyBorder="1" applyAlignment="1">
      <alignment horizontal="center" vertical="center"/>
    </xf>
    <xf numFmtId="176" fontId="33" fillId="0" borderId="29" xfId="3" applyNumberFormat="1" applyFont="1" applyFill="1" applyBorder="1" applyAlignment="1">
      <alignment horizontal="center" vertical="center"/>
    </xf>
    <xf numFmtId="0" fontId="33" fillId="0" borderId="13" xfId="3" applyFont="1" applyFill="1" applyBorder="1" applyAlignment="1">
      <alignment horizontal="center" vertical="center"/>
    </xf>
    <xf numFmtId="180" fontId="21" fillId="0" borderId="29" xfId="2" applyNumberFormat="1" applyFont="1" applyFill="1" applyBorder="1" applyAlignment="1">
      <alignment horizontal="center" vertical="center"/>
    </xf>
    <xf numFmtId="180" fontId="31" fillId="0" borderId="29" xfId="2" applyNumberFormat="1" applyFont="1" applyFill="1" applyBorder="1" applyAlignment="1">
      <alignment horizontal="center" vertical="center"/>
    </xf>
    <xf numFmtId="180" fontId="31" fillId="0" borderId="14" xfId="2" applyNumberFormat="1" applyFont="1" applyFill="1" applyBorder="1" applyAlignment="1">
      <alignment horizontal="center" vertical="center"/>
    </xf>
    <xf numFmtId="41" fontId="21" fillId="0" borderId="29" xfId="2" applyFont="1" applyFill="1" applyBorder="1" applyAlignment="1">
      <alignment horizontal="center" vertical="center"/>
    </xf>
    <xf numFmtId="176" fontId="40" fillId="0" borderId="36" xfId="3" applyNumberFormat="1" applyFont="1" applyFill="1" applyBorder="1" applyAlignment="1">
      <alignment horizontal="center" vertical="center"/>
    </xf>
    <xf numFmtId="0" fontId="40" fillId="0" borderId="35" xfId="3" applyFont="1" applyFill="1" applyBorder="1" applyAlignment="1">
      <alignment vertical="center"/>
    </xf>
    <xf numFmtId="176" fontId="33" fillId="0" borderId="51" xfId="3" applyNumberFormat="1" applyFont="1" applyFill="1" applyBorder="1" applyAlignment="1">
      <alignment horizontal="center" vertical="center"/>
    </xf>
    <xf numFmtId="176" fontId="23" fillId="0" borderId="0" xfId="3" applyNumberFormat="1" applyFont="1" applyFill="1" applyAlignment="1">
      <alignment horizontal="center" vertical="center"/>
    </xf>
    <xf numFmtId="176" fontId="21" fillId="0" borderId="13" xfId="3" applyNumberFormat="1" applyFont="1" applyFill="1" applyBorder="1" applyAlignment="1">
      <alignment horizontal="center" vertical="center"/>
    </xf>
    <xf numFmtId="176" fontId="41" fillId="0" borderId="43" xfId="3" applyNumberFormat="1" applyFont="1" applyFill="1" applyBorder="1" applyAlignment="1">
      <alignment horizontal="center" vertical="center"/>
    </xf>
    <xf numFmtId="176" fontId="39" fillId="0" borderId="0" xfId="3" applyNumberFormat="1" applyFont="1" applyFill="1" applyAlignment="1">
      <alignment horizontal="center" vertical="center"/>
    </xf>
    <xf numFmtId="176" fontId="45" fillId="0" borderId="51" xfId="3" applyNumberFormat="1" applyFont="1" applyFill="1" applyBorder="1" applyAlignment="1">
      <alignment horizontal="center" vertical="center"/>
    </xf>
    <xf numFmtId="176" fontId="23" fillId="0" borderId="14" xfId="3" applyNumberFormat="1" applyFont="1" applyFill="1" applyBorder="1" applyAlignment="1">
      <alignment horizontal="center" vertical="center"/>
    </xf>
    <xf numFmtId="176" fontId="42" fillId="0" borderId="29" xfId="3" applyNumberFormat="1" applyFont="1" applyFill="1" applyBorder="1" applyAlignment="1">
      <alignment horizontal="center" vertical="center"/>
    </xf>
    <xf numFmtId="176" fontId="42" fillId="0" borderId="0" xfId="3" applyNumberFormat="1" applyFont="1" applyFill="1" applyAlignment="1">
      <alignment horizontal="center" vertical="center"/>
    </xf>
    <xf numFmtId="0" fontId="33" fillId="0" borderId="0" xfId="3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176" fontId="42" fillId="0" borderId="51" xfId="3" applyNumberFormat="1" applyFont="1" applyFill="1" applyBorder="1" applyAlignment="1">
      <alignment horizontal="center" vertical="center"/>
    </xf>
    <xf numFmtId="176" fontId="42" fillId="0" borderId="14" xfId="3" applyNumberFormat="1" applyFont="1" applyFill="1" applyBorder="1" applyAlignment="1">
      <alignment horizontal="center" vertical="center"/>
    </xf>
    <xf numFmtId="178" fontId="46" fillId="0" borderId="0" xfId="0" applyNumberFormat="1" applyFont="1" applyFill="1" applyAlignment="1">
      <alignment horizontal="center" vertical="center"/>
    </xf>
    <xf numFmtId="0" fontId="33" fillId="0" borderId="14" xfId="0" applyFont="1" applyFill="1" applyBorder="1" applyAlignment="1">
      <alignment horizontal="center" vertical="center"/>
    </xf>
    <xf numFmtId="176" fontId="33" fillId="0" borderId="0" xfId="0" applyNumberFormat="1" applyFont="1" applyFill="1" applyAlignment="1">
      <alignment horizontal="center" vertical="center"/>
    </xf>
    <xf numFmtId="0" fontId="40" fillId="0" borderId="0" xfId="0" applyFont="1" applyFill="1" applyAlignment="1">
      <alignment horizontal="center" vertical="center"/>
    </xf>
    <xf numFmtId="0" fontId="33" fillId="0" borderId="29" xfId="3" applyFont="1" applyFill="1" applyBorder="1" applyAlignment="1">
      <alignment horizontal="center" vertical="center" wrapText="1"/>
    </xf>
    <xf numFmtId="176" fontId="26" fillId="0" borderId="29" xfId="3" applyNumberFormat="1" applyFont="1" applyFill="1" applyBorder="1" applyAlignment="1">
      <alignment horizontal="center" vertical="center"/>
    </xf>
    <xf numFmtId="176" fontId="26" fillId="0" borderId="14" xfId="3" applyNumberFormat="1" applyFont="1" applyFill="1" applyBorder="1" applyAlignment="1">
      <alignment horizontal="center" vertical="center"/>
    </xf>
    <xf numFmtId="176" fontId="28" fillId="0" borderId="51" xfId="3" applyNumberFormat="1" applyFont="1" applyFill="1" applyBorder="1" applyAlignment="1">
      <alignment horizontal="center" vertical="center"/>
    </xf>
    <xf numFmtId="42" fontId="21" fillId="0" borderId="29" xfId="3" applyNumberFormat="1" applyFont="1" applyFill="1" applyBorder="1" applyAlignment="1">
      <alignment horizontal="center" vertical="center"/>
    </xf>
    <xf numFmtId="42" fontId="31" fillId="0" borderId="29" xfId="3" applyNumberFormat="1" applyFont="1" applyFill="1" applyBorder="1" applyAlignment="1">
      <alignment horizontal="center" vertical="center"/>
    </xf>
    <xf numFmtId="42" fontId="31" fillId="0" borderId="14" xfId="3" applyNumberFormat="1" applyFont="1" applyFill="1" applyBorder="1" applyAlignment="1">
      <alignment horizontal="center" vertical="center"/>
    </xf>
    <xf numFmtId="178" fontId="33" fillId="0" borderId="0" xfId="0" applyNumberFormat="1" applyFont="1" applyFill="1" applyAlignment="1">
      <alignment horizontal="center" vertical="center"/>
    </xf>
    <xf numFmtId="178" fontId="29" fillId="0" borderId="0" xfId="0" applyNumberFormat="1" applyFont="1" applyFill="1" applyAlignment="1">
      <alignment horizontal="center" vertical="center"/>
    </xf>
    <xf numFmtId="178" fontId="30" fillId="0" borderId="0" xfId="0" applyNumberFormat="1" applyFont="1" applyFill="1" applyAlignment="1">
      <alignment horizontal="center" vertical="center"/>
    </xf>
    <xf numFmtId="178" fontId="33" fillId="0" borderId="29" xfId="0" applyNumberFormat="1" applyFont="1" applyFill="1" applyBorder="1" applyAlignment="1">
      <alignment horizontal="center" vertical="center"/>
    </xf>
    <xf numFmtId="176" fontId="21" fillId="0" borderId="0" xfId="0" applyNumberFormat="1" applyFont="1" applyFill="1" applyAlignment="1">
      <alignment horizontal="center" vertical="center"/>
    </xf>
    <xf numFmtId="0" fontId="23" fillId="0" borderId="13" xfId="3" applyFont="1" applyFill="1" applyBorder="1" applyAlignment="1">
      <alignment horizontal="center" vertical="center"/>
    </xf>
    <xf numFmtId="0" fontId="23" fillId="0" borderId="14" xfId="3" applyFont="1" applyFill="1" applyBorder="1" applyAlignment="1">
      <alignment horizontal="center" vertical="center"/>
    </xf>
    <xf numFmtId="176" fontId="21" fillId="0" borderId="43" xfId="3" applyNumberFormat="1" applyFont="1" applyFill="1" applyBorder="1" applyAlignment="1">
      <alignment horizontal="center" vertical="center"/>
    </xf>
    <xf numFmtId="0" fontId="42" fillId="0" borderId="0" xfId="3" applyFont="1" applyFill="1" applyAlignment="1">
      <alignment horizontal="center" vertical="center"/>
    </xf>
    <xf numFmtId="0" fontId="42" fillId="0" borderId="13" xfId="3" applyFont="1" applyFill="1" applyBorder="1" applyAlignment="1">
      <alignment horizontal="center" vertical="center"/>
    </xf>
    <xf numFmtId="176" fontId="39" fillId="0" borderId="51" xfId="3" applyNumberFormat="1" applyFont="1" applyFill="1" applyBorder="1" applyAlignment="1">
      <alignment horizontal="center" vertical="center"/>
    </xf>
    <xf numFmtId="176" fontId="21" fillId="0" borderId="53" xfId="3" applyNumberFormat="1" applyFont="1" applyFill="1" applyBorder="1" applyAlignment="1">
      <alignment horizontal="center" vertical="center"/>
    </xf>
    <xf numFmtId="176" fontId="31" fillId="0" borderId="51" xfId="3" applyNumberFormat="1" applyFont="1" applyFill="1" applyBorder="1" applyAlignment="1">
      <alignment horizontal="center" vertical="center"/>
    </xf>
    <xf numFmtId="0" fontId="31" fillId="0" borderId="14" xfId="3" applyFont="1" applyFill="1" applyBorder="1" applyAlignment="1">
      <alignment horizontal="center" vertical="center"/>
    </xf>
    <xf numFmtId="0" fontId="40" fillId="0" borderId="14" xfId="3" applyFont="1" applyFill="1" applyBorder="1" applyAlignment="1">
      <alignment horizontal="center" vertical="center"/>
    </xf>
    <xf numFmtId="176" fontId="19" fillId="0" borderId="0" xfId="3" applyNumberFormat="1" applyFont="1" applyFill="1" applyAlignment="1">
      <alignment horizontal="right" vertical="center"/>
    </xf>
    <xf numFmtId="176" fontId="41" fillId="0" borderId="44" xfId="3" applyNumberFormat="1" applyFont="1" applyFill="1" applyBorder="1" applyAlignment="1">
      <alignment horizontal="center" vertical="center"/>
    </xf>
    <xf numFmtId="176" fontId="39" fillId="0" borderId="5" xfId="3" applyNumberFormat="1" applyFont="1" applyFill="1" applyBorder="1" applyAlignment="1">
      <alignment horizontal="center" vertical="center"/>
    </xf>
    <xf numFmtId="176" fontId="45" fillId="0" borderId="52" xfId="3" applyNumberFormat="1" applyFont="1" applyFill="1" applyBorder="1" applyAlignment="1">
      <alignment horizontal="center" vertical="center"/>
    </xf>
    <xf numFmtId="176" fontId="23" fillId="0" borderId="5" xfId="3" applyNumberFormat="1" applyFont="1" applyFill="1" applyBorder="1" applyAlignment="1">
      <alignment horizontal="center" vertical="center"/>
    </xf>
    <xf numFmtId="176" fontId="23" fillId="0" borderId="52" xfId="3" applyNumberFormat="1" applyFont="1" applyFill="1" applyBorder="1" applyAlignment="1">
      <alignment horizontal="center" vertical="center"/>
    </xf>
    <xf numFmtId="176" fontId="42" fillId="0" borderId="52" xfId="3" applyNumberFormat="1" applyFont="1" applyFill="1" applyBorder="1" applyAlignment="1">
      <alignment horizontal="center" vertical="center"/>
    </xf>
    <xf numFmtId="176" fontId="41" fillId="0" borderId="43" xfId="3" applyNumberFormat="1" applyFont="1" applyFill="1" applyBorder="1" applyAlignment="1">
      <alignment horizontal="right" vertical="center"/>
    </xf>
    <xf numFmtId="176" fontId="39" fillId="0" borderId="0" xfId="3" applyNumberFormat="1" applyFont="1" applyFill="1" applyAlignment="1">
      <alignment horizontal="right" vertical="center"/>
    </xf>
    <xf numFmtId="176" fontId="45" fillId="0" borderId="51" xfId="3" applyNumberFormat="1" applyFont="1" applyFill="1" applyBorder="1" applyAlignment="1">
      <alignment horizontal="right" vertical="center"/>
    </xf>
    <xf numFmtId="0" fontId="33" fillId="0" borderId="14" xfId="3" applyFont="1" applyFill="1" applyBorder="1" applyAlignment="1">
      <alignment horizontal="right" vertical="center"/>
    </xf>
    <xf numFmtId="9" fontId="33" fillId="0" borderId="0" xfId="1" applyFont="1" applyFill="1" applyAlignment="1">
      <alignment horizontal="right" vertical="center"/>
    </xf>
    <xf numFmtId="176" fontId="42" fillId="0" borderId="0" xfId="3" applyNumberFormat="1" applyFont="1" applyFill="1" applyAlignment="1">
      <alignment horizontal="right" vertical="center"/>
    </xf>
    <xf numFmtId="9" fontId="33" fillId="0" borderId="0" xfId="3" applyNumberFormat="1" applyFont="1" applyFill="1" applyAlignment="1">
      <alignment horizontal="center" vertical="center"/>
    </xf>
    <xf numFmtId="0" fontId="56" fillId="0" borderId="0" xfId="0" applyFont="1" applyFill="1" applyAlignment="1">
      <alignment horizontal="center" vertical="center"/>
    </xf>
    <xf numFmtId="176" fontId="27" fillId="0" borderId="51" xfId="3" applyNumberFormat="1" applyFont="1" applyFill="1" applyBorder="1" applyAlignment="1">
      <alignment horizontal="right" vertical="center"/>
    </xf>
    <xf numFmtId="188" fontId="21" fillId="0" borderId="0" xfId="1" applyNumberFormat="1" applyFont="1" applyFill="1" applyAlignment="1">
      <alignment horizontal="right" vertical="center"/>
    </xf>
    <xf numFmtId="181" fontId="21" fillId="0" borderId="0" xfId="1" applyNumberFormat="1" applyFont="1" applyFill="1" applyAlignment="1">
      <alignment horizontal="right" vertical="center"/>
    </xf>
    <xf numFmtId="182" fontId="21" fillId="0" borderId="0" xfId="1" applyNumberFormat="1" applyFont="1" applyFill="1" applyAlignment="1">
      <alignment horizontal="right" vertical="center"/>
    </xf>
    <xf numFmtId="183" fontId="21" fillId="0" borderId="0" xfId="1" applyNumberFormat="1" applyFont="1" applyFill="1" applyAlignment="1">
      <alignment horizontal="right" vertical="center"/>
    </xf>
    <xf numFmtId="10" fontId="21" fillId="0" borderId="0" xfId="1" applyNumberFormat="1" applyFont="1" applyFill="1" applyAlignment="1">
      <alignment horizontal="right" vertical="center"/>
    </xf>
    <xf numFmtId="187" fontId="21" fillId="0" borderId="0" xfId="1" applyNumberFormat="1" applyFont="1" applyFill="1" applyAlignment="1">
      <alignment horizontal="right" vertical="center"/>
    </xf>
    <xf numFmtId="184" fontId="21" fillId="0" borderId="0" xfId="3" applyNumberFormat="1" applyFont="1" applyFill="1" applyAlignment="1">
      <alignment horizontal="right" vertical="center"/>
    </xf>
    <xf numFmtId="9" fontId="21" fillId="0" borderId="0" xfId="1" applyFont="1" applyFill="1" applyAlignment="1">
      <alignment horizontal="right" vertical="center"/>
    </xf>
    <xf numFmtId="0" fontId="33" fillId="0" borderId="0" xfId="3" applyFont="1" applyFill="1" applyAlignment="1">
      <alignment horizontal="right" vertical="center"/>
    </xf>
    <xf numFmtId="184" fontId="33" fillId="0" borderId="0" xfId="3" applyNumberFormat="1" applyFont="1" applyFill="1" applyAlignment="1">
      <alignment horizontal="right" vertical="center"/>
    </xf>
    <xf numFmtId="10" fontId="33" fillId="0" borderId="0" xfId="1" applyNumberFormat="1" applyFont="1" applyFill="1" applyAlignment="1">
      <alignment horizontal="right" vertical="center"/>
    </xf>
    <xf numFmtId="178" fontId="21" fillId="0" borderId="0" xfId="3" applyNumberFormat="1" applyFont="1" applyFill="1" applyAlignment="1">
      <alignment horizontal="right" vertical="center"/>
    </xf>
    <xf numFmtId="178" fontId="21" fillId="0" borderId="14" xfId="3" applyNumberFormat="1" applyFont="1" applyFill="1" applyBorder="1" applyAlignment="1">
      <alignment horizontal="right" vertical="center"/>
    </xf>
    <xf numFmtId="0" fontId="21" fillId="0" borderId="0" xfId="0" applyFont="1" applyFill="1" applyAlignment="1">
      <alignment horizontal="right" vertical="center"/>
    </xf>
    <xf numFmtId="0" fontId="21" fillId="0" borderId="0" xfId="3" applyFont="1" applyFill="1" applyAlignment="1">
      <alignment horizontal="right" vertical="center"/>
    </xf>
    <xf numFmtId="0" fontId="23" fillId="0" borderId="0" xfId="3" applyFont="1" applyFill="1" applyAlignment="1">
      <alignment horizontal="right" vertical="center"/>
    </xf>
    <xf numFmtId="0" fontId="40" fillId="0" borderId="0" xfId="3" applyFont="1" applyFill="1" applyAlignment="1">
      <alignment horizontal="right" vertical="center"/>
    </xf>
    <xf numFmtId="176" fontId="33" fillId="0" borderId="13" xfId="3" applyNumberFormat="1" applyFont="1" applyFill="1" applyBorder="1" applyAlignment="1">
      <alignment horizontal="right" vertical="center"/>
    </xf>
    <xf numFmtId="9" fontId="33" fillId="0" borderId="0" xfId="1" applyFont="1" applyFill="1" applyAlignment="1">
      <alignment vertical="center"/>
    </xf>
    <xf numFmtId="183" fontId="33" fillId="0" borderId="0" xfId="1" applyNumberFormat="1" applyFont="1" applyFill="1" applyAlignment="1">
      <alignment vertical="center"/>
    </xf>
    <xf numFmtId="10" fontId="33" fillId="0" borderId="0" xfId="1" applyNumberFormat="1" applyFont="1" applyFill="1" applyAlignment="1">
      <alignment vertical="center"/>
    </xf>
    <xf numFmtId="187" fontId="33" fillId="0" borderId="0" xfId="1" applyNumberFormat="1" applyFont="1" applyFill="1" applyAlignment="1">
      <alignment vertical="center"/>
    </xf>
    <xf numFmtId="0" fontId="40" fillId="0" borderId="32" xfId="3" applyFont="1" applyFill="1" applyBorder="1" applyAlignment="1">
      <alignment vertical="center"/>
    </xf>
    <xf numFmtId="176" fontId="21" fillId="0" borderId="51" xfId="3" applyNumberFormat="1" applyFont="1" applyFill="1" applyBorder="1" applyAlignment="1">
      <alignment horizontal="right" vertical="center"/>
    </xf>
    <xf numFmtId="176" fontId="39" fillId="0" borderId="51" xfId="3" applyNumberFormat="1" applyFont="1" applyFill="1" applyBorder="1" applyAlignment="1">
      <alignment horizontal="right" vertical="center"/>
    </xf>
    <xf numFmtId="176" fontId="39" fillId="0" borderId="14" xfId="3" applyNumberFormat="1" applyFont="1" applyFill="1" applyBorder="1" applyAlignment="1">
      <alignment horizontal="right" vertical="center"/>
    </xf>
    <xf numFmtId="176" fontId="21" fillId="0" borderId="53" xfId="3" applyNumberFormat="1" applyFont="1" applyFill="1" applyBorder="1" applyAlignment="1">
      <alignment horizontal="right" vertical="center"/>
    </xf>
    <xf numFmtId="176" fontId="41" fillId="0" borderId="14" xfId="3" applyNumberFormat="1" applyFont="1" applyFill="1" applyBorder="1" applyAlignment="1">
      <alignment horizontal="right" vertical="center"/>
    </xf>
    <xf numFmtId="177" fontId="23" fillId="0" borderId="13" xfId="3" applyNumberFormat="1" applyFont="1" applyFill="1" applyBorder="1" applyAlignment="1">
      <alignment horizontal="right" vertical="center"/>
    </xf>
    <xf numFmtId="176" fontId="31" fillId="0" borderId="51" xfId="3" applyNumberFormat="1" applyFont="1" applyFill="1" applyBorder="1" applyAlignment="1">
      <alignment horizontal="right" vertical="center"/>
    </xf>
    <xf numFmtId="177" fontId="42" fillId="0" borderId="13" xfId="3" applyNumberFormat="1" applyFont="1" applyFill="1" applyBorder="1" applyAlignment="1">
      <alignment horizontal="right" vertical="center"/>
    </xf>
    <xf numFmtId="177" fontId="33" fillId="0" borderId="0" xfId="3" applyNumberFormat="1" applyFont="1" applyFill="1" applyAlignment="1">
      <alignment horizontal="right" vertical="center"/>
    </xf>
    <xf numFmtId="176" fontId="24" fillId="0" borderId="53" xfId="3" applyNumberFormat="1" applyFont="1" applyFill="1" applyBorder="1" applyAlignment="1">
      <alignment horizontal="right" vertical="center"/>
    </xf>
    <xf numFmtId="176" fontId="21" fillId="0" borderId="43" xfId="3" applyNumberFormat="1" applyFont="1" applyFill="1" applyBorder="1" applyAlignment="1">
      <alignment horizontal="right" vertical="center"/>
    </xf>
    <xf numFmtId="177" fontId="42" fillId="0" borderId="0" xfId="3" applyNumberFormat="1" applyFont="1" applyFill="1" applyAlignment="1">
      <alignment horizontal="right" vertical="center"/>
    </xf>
    <xf numFmtId="176" fontId="40" fillId="0" borderId="14" xfId="3" applyNumberFormat="1" applyFont="1" applyFill="1" applyBorder="1" applyAlignment="1">
      <alignment horizontal="right" vertical="center"/>
    </xf>
    <xf numFmtId="177" fontId="23" fillId="0" borderId="14" xfId="3" applyNumberFormat="1" applyFont="1" applyFill="1" applyBorder="1" applyAlignment="1">
      <alignment horizontal="right" vertical="center"/>
    </xf>
    <xf numFmtId="3" fontId="33" fillId="0" borderId="0" xfId="0" applyNumberFormat="1" applyFont="1" applyFill="1" applyAlignment="1">
      <alignment vertical="center"/>
    </xf>
    <xf numFmtId="178" fontId="33" fillId="0" borderId="14" xfId="3" applyNumberFormat="1" applyFont="1" applyFill="1" applyBorder="1" applyAlignment="1">
      <alignment horizontal="right" vertical="center"/>
    </xf>
    <xf numFmtId="178" fontId="33" fillId="0" borderId="14" xfId="0" applyNumberFormat="1" applyFont="1" applyFill="1" applyBorder="1" applyAlignment="1">
      <alignment horizontal="right" vertical="center"/>
    </xf>
    <xf numFmtId="176" fontId="31" fillId="0" borderId="30" xfId="3" applyNumberFormat="1" applyFont="1" applyFill="1" applyBorder="1" applyAlignment="1">
      <alignment horizontal="center" vertical="center"/>
    </xf>
    <xf numFmtId="176" fontId="43" fillId="0" borderId="5" xfId="3" applyNumberFormat="1" applyFont="1" applyFill="1" applyBorder="1" applyAlignment="1">
      <alignment horizontal="center" vertical="center"/>
    </xf>
    <xf numFmtId="0" fontId="21" fillId="0" borderId="36" xfId="0" applyFont="1" applyFill="1" applyBorder="1" applyAlignment="1">
      <alignment horizontal="center" vertical="center"/>
    </xf>
    <xf numFmtId="0" fontId="33" fillId="0" borderId="36" xfId="0" applyFont="1" applyFill="1" applyBorder="1" applyAlignment="1">
      <alignment horizontal="center" vertical="center"/>
    </xf>
    <xf numFmtId="0" fontId="21" fillId="0" borderId="36" xfId="3" applyFont="1" applyFill="1" applyBorder="1" applyAlignment="1">
      <alignment horizontal="center" vertical="center"/>
    </xf>
    <xf numFmtId="176" fontId="21" fillId="0" borderId="51" xfId="3" applyNumberFormat="1" applyFont="1" applyFill="1" applyBorder="1" applyAlignment="1">
      <alignment horizontal="center" vertical="center"/>
    </xf>
    <xf numFmtId="176" fontId="21" fillId="0" borderId="29" xfId="3" applyNumberFormat="1" applyFont="1" applyFill="1" applyBorder="1" applyAlignment="1">
      <alignment horizontal="center" vertical="center"/>
    </xf>
    <xf numFmtId="176" fontId="21" fillId="0" borderId="0" xfId="3" applyNumberFormat="1" applyFont="1" applyFill="1" applyAlignment="1">
      <alignment horizontal="center" vertical="center"/>
    </xf>
    <xf numFmtId="0" fontId="21" fillId="0" borderId="13" xfId="3" applyFont="1" applyFill="1" applyBorder="1" applyAlignment="1">
      <alignment horizontal="center" vertical="center"/>
    </xf>
    <xf numFmtId="176" fontId="21" fillId="0" borderId="22" xfId="3" applyNumberFormat="1" applyFont="1" applyFill="1" applyBorder="1" applyAlignment="1">
      <alignment horizontal="center" vertical="center"/>
    </xf>
    <xf numFmtId="176" fontId="42" fillId="0" borderId="51" xfId="3" applyNumberFormat="1" applyFont="1" applyFill="1" applyBorder="1" applyAlignment="1">
      <alignment vertical="center"/>
    </xf>
    <xf numFmtId="0" fontId="42" fillId="0" borderId="51" xfId="3" applyFont="1" applyFill="1" applyBorder="1" applyAlignment="1">
      <alignment vertical="center"/>
    </xf>
    <xf numFmtId="0" fontId="33" fillId="0" borderId="0" xfId="3" applyFont="1" applyFill="1" applyAlignment="1">
      <alignment horizontal="left" vertical="center" wrapText="1"/>
    </xf>
    <xf numFmtId="0" fontId="21" fillId="0" borderId="41" xfId="3" applyFont="1" applyFill="1" applyBorder="1" applyAlignment="1">
      <alignment horizontal="center" vertical="center" wrapText="1"/>
    </xf>
    <xf numFmtId="176" fontId="33" fillId="0" borderId="14" xfId="3" applyNumberFormat="1" applyFont="1" applyFill="1" applyBorder="1" applyAlignment="1">
      <alignment vertical="center"/>
    </xf>
    <xf numFmtId="0" fontId="33" fillId="0" borderId="14" xfId="3" applyFont="1" applyFill="1" applyBorder="1" applyAlignment="1">
      <alignment vertical="center"/>
    </xf>
    <xf numFmtId="0" fontId="21" fillId="0" borderId="31" xfId="3" applyFont="1" applyFill="1" applyBorder="1" applyAlignment="1">
      <alignment vertical="center" wrapText="1"/>
    </xf>
    <xf numFmtId="178" fontId="29" fillId="0" borderId="14" xfId="0" applyNumberFormat="1" applyFont="1" applyFill="1" applyBorder="1">
      <alignment vertical="center"/>
    </xf>
    <xf numFmtId="178" fontId="29" fillId="0" borderId="14" xfId="0" applyNumberFormat="1" applyFont="1" applyFill="1" applyBorder="1" applyAlignment="1">
      <alignment horizontal="center" vertical="center"/>
    </xf>
    <xf numFmtId="178" fontId="61" fillId="0" borderId="0" xfId="0" applyNumberFormat="1" applyFont="1" applyFill="1" applyAlignment="1">
      <alignment horizontal="center" vertical="center"/>
    </xf>
    <xf numFmtId="0" fontId="21" fillId="0" borderId="6" xfId="3" applyFont="1" applyFill="1" applyBorder="1" applyAlignment="1">
      <alignment vertical="center" wrapText="1"/>
    </xf>
    <xf numFmtId="0" fontId="23" fillId="0" borderId="1" xfId="3" applyFont="1" applyFill="1" applyBorder="1" applyAlignment="1">
      <alignment horizontal="center" vertical="center" wrapText="1"/>
    </xf>
    <xf numFmtId="0" fontId="56" fillId="0" borderId="0" xfId="0" applyFont="1" applyFill="1">
      <alignment vertical="center"/>
    </xf>
    <xf numFmtId="41" fontId="19" fillId="0" borderId="0" xfId="2" applyFont="1" applyFill="1" applyAlignment="1">
      <alignment vertical="center"/>
    </xf>
    <xf numFmtId="177" fontId="40" fillId="0" borderId="0" xfId="3" applyNumberFormat="1" applyFont="1" applyFill="1" applyAlignment="1">
      <alignment vertical="center"/>
    </xf>
    <xf numFmtId="179" fontId="40" fillId="0" borderId="0" xfId="1" applyNumberFormat="1" applyFont="1" applyFill="1" applyAlignment="1">
      <alignment horizontal="right" vertical="center"/>
    </xf>
    <xf numFmtId="188" fontId="40" fillId="0" borderId="0" xfId="1" applyNumberFormat="1" applyFont="1" applyFill="1" applyAlignment="1">
      <alignment horizontal="center" vertical="center"/>
    </xf>
    <xf numFmtId="9" fontId="40" fillId="0" borderId="0" xfId="1" applyFont="1" applyFill="1" applyAlignment="1">
      <alignment horizontal="left" vertical="center"/>
    </xf>
    <xf numFmtId="176" fontId="41" fillId="0" borderId="0" xfId="3" applyNumberFormat="1" applyFont="1" applyFill="1" applyAlignment="1">
      <alignment horizontal="center" vertical="center"/>
    </xf>
    <xf numFmtId="0" fontId="40" fillId="0" borderId="0" xfId="3" applyFont="1" applyFill="1" applyAlignment="1">
      <alignment horizontal="center" vertical="center" wrapText="1"/>
    </xf>
    <xf numFmtId="178" fontId="33" fillId="0" borderId="0" xfId="0" applyNumberFormat="1" applyFont="1" applyFill="1" applyAlignment="1">
      <alignment horizontal="right" vertical="center"/>
    </xf>
    <xf numFmtId="176" fontId="42" fillId="0" borderId="43" xfId="3" applyNumberFormat="1" applyFont="1" applyFill="1" applyBorder="1" applyAlignment="1">
      <alignment vertical="center"/>
    </xf>
    <xf numFmtId="176" fontId="56" fillId="0" borderId="0" xfId="3" applyNumberFormat="1" applyFont="1" applyFill="1" applyAlignment="1">
      <alignment vertical="center"/>
    </xf>
    <xf numFmtId="41" fontId="56" fillId="0" borderId="0" xfId="2" applyFont="1" applyFill="1" applyAlignment="1">
      <alignment vertical="center"/>
    </xf>
    <xf numFmtId="41" fontId="21" fillId="0" borderId="0" xfId="2" applyFont="1" applyFill="1" applyAlignment="1">
      <alignment horizontal="center" vertical="center" wrapText="1"/>
    </xf>
    <xf numFmtId="41" fontId="21" fillId="0" borderId="26" xfId="3" applyNumberFormat="1" applyFont="1" applyFill="1" applyBorder="1" applyAlignment="1">
      <alignment horizontal="center" vertical="center" wrapText="1"/>
    </xf>
    <xf numFmtId="176" fontId="21" fillId="0" borderId="26" xfId="3" applyNumberFormat="1" applyFont="1" applyFill="1" applyBorder="1" applyAlignment="1">
      <alignment horizontal="center" vertical="center" wrapText="1"/>
    </xf>
    <xf numFmtId="176" fontId="33" fillId="0" borderId="26" xfId="3" applyNumberFormat="1" applyFont="1" applyFill="1" applyBorder="1" applyAlignment="1">
      <alignment vertical="center"/>
    </xf>
    <xf numFmtId="176" fontId="42" fillId="0" borderId="43" xfId="3" applyNumberFormat="1" applyFont="1" applyFill="1" applyBorder="1" applyAlignment="1">
      <alignment horizontal="center" vertical="center"/>
    </xf>
    <xf numFmtId="176" fontId="56" fillId="0" borderId="0" xfId="3" applyNumberFormat="1" applyFont="1" applyFill="1" applyAlignment="1">
      <alignment horizontal="center" vertical="center"/>
    </xf>
    <xf numFmtId="178" fontId="43" fillId="0" borderId="3" xfId="3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56" fillId="0" borderId="0" xfId="3" applyFont="1" applyFill="1" applyAlignment="1">
      <alignment vertical="center"/>
    </xf>
    <xf numFmtId="0" fontId="33" fillId="0" borderId="31" xfId="3" applyFont="1" applyFill="1" applyBorder="1" applyAlignment="1">
      <alignment vertical="center" wrapText="1"/>
    </xf>
    <xf numFmtId="177" fontId="33" fillId="0" borderId="0" xfId="3" applyNumberFormat="1" applyFont="1" applyFill="1" applyAlignment="1">
      <alignment vertical="center"/>
    </xf>
    <xf numFmtId="188" fontId="33" fillId="0" borderId="0" xfId="1" applyNumberFormat="1" applyFont="1" applyFill="1" applyAlignment="1">
      <alignment horizontal="center" vertical="center"/>
    </xf>
    <xf numFmtId="0" fontId="56" fillId="0" borderId="0" xfId="0" applyFont="1" applyFill="1" applyAlignment="1">
      <alignment vertical="center"/>
    </xf>
    <xf numFmtId="38" fontId="39" fillId="0" borderId="20" xfId="3" applyNumberFormat="1" applyFont="1" applyFill="1" applyBorder="1" applyAlignment="1">
      <alignment vertical="center"/>
    </xf>
    <xf numFmtId="41" fontId="39" fillId="0" borderId="20" xfId="0" applyNumberFormat="1" applyFont="1" applyFill="1" applyBorder="1" applyAlignment="1">
      <alignment vertical="center"/>
    </xf>
    <xf numFmtId="0" fontId="44" fillId="0" borderId="1" xfId="3" applyFont="1" applyFill="1" applyBorder="1" applyAlignment="1">
      <alignment horizontal="center" vertical="center" wrapText="1"/>
    </xf>
    <xf numFmtId="38" fontId="44" fillId="0" borderId="1" xfId="3" applyNumberFormat="1" applyFont="1" applyFill="1" applyBorder="1" applyAlignment="1">
      <alignment vertical="center"/>
    </xf>
    <xf numFmtId="9" fontId="44" fillId="0" borderId="1" xfId="1" applyFont="1" applyFill="1" applyBorder="1" applyAlignment="1">
      <alignment horizontal="center" vertical="center"/>
    </xf>
    <xf numFmtId="0" fontId="44" fillId="0" borderId="26" xfId="3" applyFont="1" applyFill="1" applyBorder="1" applyAlignment="1">
      <alignment horizontal="center" vertical="center" wrapText="1"/>
    </xf>
    <xf numFmtId="38" fontId="44" fillId="0" borderId="26" xfId="3" applyNumberFormat="1" applyFont="1" applyFill="1" applyBorder="1" applyAlignment="1">
      <alignment vertical="center"/>
    </xf>
    <xf numFmtId="9" fontId="44" fillId="0" borderId="26" xfId="1" applyFont="1" applyFill="1" applyBorder="1" applyAlignment="1">
      <alignment horizontal="center" vertical="center"/>
    </xf>
    <xf numFmtId="0" fontId="45" fillId="0" borderId="29" xfId="3" applyFont="1" applyFill="1" applyBorder="1" applyAlignment="1">
      <alignment vertical="center"/>
    </xf>
    <xf numFmtId="176" fontId="45" fillId="0" borderId="29" xfId="3" applyNumberFormat="1" applyFont="1" applyFill="1" applyBorder="1" applyAlignment="1">
      <alignment vertical="center"/>
    </xf>
    <xf numFmtId="176" fontId="45" fillId="0" borderId="29" xfId="3" applyNumberFormat="1" applyFont="1" applyFill="1" applyBorder="1" applyAlignment="1">
      <alignment horizontal="center" vertical="center"/>
    </xf>
    <xf numFmtId="176" fontId="45" fillId="0" borderId="29" xfId="3" applyNumberFormat="1" applyFont="1" applyFill="1" applyBorder="1" applyAlignment="1">
      <alignment horizontal="right" vertical="center"/>
    </xf>
    <xf numFmtId="176" fontId="45" fillId="0" borderId="30" xfId="3" applyNumberFormat="1" applyFont="1" applyFill="1" applyBorder="1" applyAlignment="1">
      <alignment horizontal="center" vertical="center"/>
    </xf>
    <xf numFmtId="0" fontId="45" fillId="0" borderId="51" xfId="3" applyFont="1" applyFill="1" applyBorder="1" applyAlignment="1">
      <alignment horizontal="center" vertical="center"/>
    </xf>
    <xf numFmtId="176" fontId="44" fillId="0" borderId="29" xfId="3" applyNumberFormat="1" applyFont="1" applyFill="1" applyBorder="1" applyAlignment="1">
      <alignment horizontal="right" vertical="center"/>
    </xf>
    <xf numFmtId="38" fontId="83" fillId="0" borderId="11" xfId="3" applyNumberFormat="1" applyFont="1" applyFill="1" applyBorder="1" applyAlignment="1">
      <alignment vertical="center"/>
    </xf>
    <xf numFmtId="9" fontId="83" fillId="0" borderId="11" xfId="1" applyFont="1" applyFill="1" applyBorder="1" applyAlignment="1">
      <alignment horizontal="center" vertical="center"/>
    </xf>
    <xf numFmtId="0" fontId="39" fillId="0" borderId="35" xfId="3" applyFont="1" applyFill="1" applyBorder="1" applyAlignment="1">
      <alignment vertical="center"/>
    </xf>
    <xf numFmtId="0" fontId="39" fillId="0" borderId="14" xfId="3" applyFont="1" applyFill="1" applyBorder="1" applyAlignment="1">
      <alignment vertical="center"/>
    </xf>
    <xf numFmtId="176" fontId="39" fillId="0" borderId="14" xfId="3" applyNumberFormat="1" applyFont="1" applyFill="1" applyBorder="1" applyAlignment="1">
      <alignment vertical="center"/>
    </xf>
    <xf numFmtId="176" fontId="39" fillId="0" borderId="14" xfId="3" applyNumberFormat="1" applyFont="1" applyFill="1" applyBorder="1" applyAlignment="1">
      <alignment horizontal="center" vertical="center"/>
    </xf>
    <xf numFmtId="176" fontId="39" fillId="0" borderId="36" xfId="3" applyNumberFormat="1" applyFont="1" applyFill="1" applyBorder="1" applyAlignment="1">
      <alignment horizontal="center" vertical="center"/>
    </xf>
    <xf numFmtId="0" fontId="39" fillId="0" borderId="51" xfId="3" applyFont="1" applyFill="1" applyBorder="1" applyAlignment="1">
      <alignment vertical="center"/>
    </xf>
    <xf numFmtId="0" fontId="39" fillId="0" borderId="29" xfId="3" applyFont="1" applyFill="1" applyBorder="1" applyAlignment="1">
      <alignment vertical="center"/>
    </xf>
    <xf numFmtId="176" fontId="39" fillId="0" borderId="29" xfId="3" applyNumberFormat="1" applyFont="1" applyFill="1" applyBorder="1" applyAlignment="1">
      <alignment horizontal="center" vertical="center"/>
    </xf>
    <xf numFmtId="176" fontId="39" fillId="0" borderId="29" xfId="3" applyNumberFormat="1" applyFont="1" applyFill="1" applyBorder="1" applyAlignment="1">
      <alignment vertical="center"/>
    </xf>
    <xf numFmtId="176" fontId="39" fillId="0" borderId="30" xfId="3" applyNumberFormat="1" applyFont="1" applyFill="1" applyBorder="1" applyAlignment="1">
      <alignment horizontal="center" vertical="center"/>
    </xf>
    <xf numFmtId="176" fontId="83" fillId="0" borderId="0" xfId="3" applyNumberFormat="1" applyFont="1" applyFill="1" applyAlignment="1">
      <alignment vertical="center"/>
    </xf>
    <xf numFmtId="180" fontId="40" fillId="0" borderId="0" xfId="2" applyNumberFormat="1" applyFont="1" applyFill="1" applyAlignment="1">
      <alignment horizontal="center" vertical="center"/>
    </xf>
    <xf numFmtId="0" fontId="40" fillId="0" borderId="0" xfId="0" applyFont="1" applyFill="1" applyAlignment="1">
      <alignment vertical="center"/>
    </xf>
    <xf numFmtId="0" fontId="40" fillId="0" borderId="5" xfId="0" applyFont="1" applyFill="1" applyBorder="1" applyAlignment="1">
      <alignment horizontal="center" vertical="center"/>
    </xf>
    <xf numFmtId="179" fontId="33" fillId="0" borderId="0" xfId="1" applyNumberFormat="1" applyFont="1" applyFill="1" applyAlignment="1">
      <alignment horizontal="center" vertical="center"/>
    </xf>
    <xf numFmtId="41" fontId="33" fillId="0" borderId="14" xfId="2" applyFont="1" applyFill="1" applyBorder="1" applyAlignment="1">
      <alignment horizontal="center" vertical="center"/>
    </xf>
    <xf numFmtId="178" fontId="40" fillId="0" borderId="0" xfId="3" applyNumberFormat="1" applyFont="1" applyFill="1" applyAlignment="1">
      <alignment horizontal="right" vertical="center"/>
    </xf>
    <xf numFmtId="0" fontId="21" fillId="0" borderId="17" xfId="3" applyFont="1" applyFill="1" applyBorder="1" applyAlignment="1">
      <alignment vertical="center" wrapText="1"/>
    </xf>
    <xf numFmtId="0" fontId="33" fillId="0" borderId="14" xfId="0" applyFont="1" applyFill="1" applyBorder="1" applyAlignment="1">
      <alignment vertical="center"/>
    </xf>
    <xf numFmtId="176" fontId="33" fillId="0" borderId="53" xfId="3" applyNumberFormat="1" applyFont="1" applyFill="1" applyBorder="1" applyAlignment="1">
      <alignment horizontal="right" vertical="center"/>
    </xf>
    <xf numFmtId="0" fontId="40" fillId="0" borderId="1" xfId="3" applyFont="1" applyFill="1" applyBorder="1" applyAlignment="1">
      <alignment horizontal="center" vertical="center" wrapText="1"/>
    </xf>
    <xf numFmtId="38" fontId="40" fillId="0" borderId="33" xfId="3" applyNumberFormat="1" applyFont="1" applyFill="1" applyBorder="1" applyAlignment="1">
      <alignment vertical="center"/>
    </xf>
    <xf numFmtId="176" fontId="40" fillId="0" borderId="1" xfId="0" applyNumberFormat="1" applyFont="1" applyFill="1" applyBorder="1" applyAlignment="1">
      <alignment vertical="center"/>
    </xf>
    <xf numFmtId="9" fontId="40" fillId="0" borderId="1" xfId="1" applyFont="1" applyFill="1" applyBorder="1" applyAlignment="1">
      <alignment horizontal="center" vertical="center"/>
    </xf>
    <xf numFmtId="0" fontId="40" fillId="0" borderId="26" xfId="3" applyFont="1" applyFill="1" applyBorder="1" applyAlignment="1">
      <alignment horizontal="center" vertical="center" wrapText="1"/>
    </xf>
    <xf numFmtId="38" fontId="40" fillId="0" borderId="32" xfId="3" applyNumberFormat="1" applyFont="1" applyFill="1" applyBorder="1" applyAlignment="1">
      <alignment vertical="center"/>
    </xf>
    <xf numFmtId="9" fontId="40" fillId="0" borderId="26" xfId="1" applyFont="1" applyFill="1" applyBorder="1" applyAlignment="1">
      <alignment horizontal="center" vertical="center"/>
    </xf>
    <xf numFmtId="0" fontId="40" fillId="0" borderId="0" xfId="0" applyFont="1" applyFill="1">
      <alignment vertical="center"/>
    </xf>
    <xf numFmtId="178" fontId="40" fillId="0" borderId="0" xfId="0" applyNumberFormat="1" applyFont="1" applyFill="1" applyAlignment="1">
      <alignment horizontal="right" vertical="center"/>
    </xf>
    <xf numFmtId="176" fontId="40" fillId="0" borderId="14" xfId="3" applyNumberFormat="1" applyFont="1" applyFill="1" applyBorder="1" applyAlignment="1">
      <alignment horizontal="center" vertical="center"/>
    </xf>
    <xf numFmtId="0" fontId="33" fillId="0" borderId="31" xfId="3" applyFont="1" applyFill="1" applyBorder="1" applyAlignment="1">
      <alignment horizontal="center" vertical="center" wrapText="1"/>
    </xf>
    <xf numFmtId="0" fontId="42" fillId="0" borderId="22" xfId="3" applyFont="1" applyFill="1" applyBorder="1" applyAlignment="1">
      <alignment vertical="center"/>
    </xf>
    <xf numFmtId="0" fontId="42" fillId="0" borderId="22" xfId="3" applyFont="1" applyFill="1" applyBorder="1" applyAlignment="1">
      <alignment horizontal="center" vertical="center"/>
    </xf>
    <xf numFmtId="196" fontId="0" fillId="0" borderId="40" xfId="8" applyNumberFormat="1" applyFont="1" applyFill="1" applyBorder="1">
      <alignment vertical="center"/>
    </xf>
    <xf numFmtId="0" fontId="40" fillId="0" borderId="31" xfId="3" applyFont="1" applyFill="1" applyBorder="1" applyAlignment="1">
      <alignment vertical="center" wrapText="1"/>
    </xf>
    <xf numFmtId="178" fontId="40" fillId="0" borderId="26" xfId="3" applyNumberFormat="1" applyFont="1" applyFill="1" applyBorder="1" applyAlignment="1">
      <alignment vertical="center"/>
    </xf>
    <xf numFmtId="177" fontId="40" fillId="0" borderId="26" xfId="3" applyNumberFormat="1" applyFont="1" applyFill="1" applyBorder="1" applyAlignment="1">
      <alignment vertical="center"/>
    </xf>
    <xf numFmtId="0" fontId="84" fillId="0" borderId="0" xfId="0" applyFont="1" applyFill="1" applyAlignment="1">
      <alignment vertical="center"/>
    </xf>
    <xf numFmtId="0" fontId="40" fillId="0" borderId="31" xfId="3" applyFont="1" applyFill="1" applyBorder="1" applyAlignment="1">
      <alignment horizontal="center" vertical="center" wrapText="1"/>
    </xf>
    <xf numFmtId="0" fontId="84" fillId="0" borderId="0" xfId="3" applyFont="1" applyFill="1" applyAlignment="1">
      <alignment vertical="center"/>
    </xf>
    <xf numFmtId="0" fontId="40" fillId="0" borderId="11" xfId="3" applyFont="1" applyFill="1" applyBorder="1" applyAlignment="1">
      <alignment horizontal="center" vertical="center" wrapText="1"/>
    </xf>
    <xf numFmtId="176" fontId="40" fillId="0" borderId="14" xfId="3" applyNumberFormat="1" applyFont="1" applyFill="1" applyBorder="1" applyAlignment="1">
      <alignment vertical="center"/>
    </xf>
    <xf numFmtId="0" fontId="41" fillId="0" borderId="35" xfId="3" applyFont="1" applyFill="1" applyBorder="1" applyAlignment="1">
      <alignment vertical="center"/>
    </xf>
    <xf numFmtId="176" fontId="41" fillId="0" borderId="14" xfId="3" applyNumberFormat="1" applyFont="1" applyFill="1" applyBorder="1" applyAlignment="1">
      <alignment horizontal="center" vertical="center"/>
    </xf>
    <xf numFmtId="176" fontId="41" fillId="0" borderId="36" xfId="3" applyNumberFormat="1" applyFont="1" applyFill="1" applyBorder="1" applyAlignment="1">
      <alignment horizontal="center" vertical="center"/>
    </xf>
    <xf numFmtId="38" fontId="40" fillId="0" borderId="11" xfId="3" applyNumberFormat="1" applyFont="1" applyFill="1" applyBorder="1" applyAlignment="1">
      <alignment vertical="center"/>
    </xf>
    <xf numFmtId="9" fontId="40" fillId="0" borderId="11" xfId="1" applyFont="1" applyFill="1" applyBorder="1" applyAlignment="1">
      <alignment horizontal="center" vertical="center"/>
    </xf>
    <xf numFmtId="0" fontId="56" fillId="0" borderId="0" xfId="3" applyFont="1" applyFill="1" applyAlignment="1">
      <alignment horizontal="center" vertical="center"/>
    </xf>
    <xf numFmtId="41" fontId="56" fillId="0" borderId="0" xfId="0" applyNumberFormat="1" applyFont="1" applyFill="1" applyAlignment="1">
      <alignment vertical="center"/>
    </xf>
    <xf numFmtId="41" fontId="85" fillId="0" borderId="0" xfId="2" applyFont="1" applyFill="1">
      <alignment vertical="center"/>
    </xf>
    <xf numFmtId="176" fontId="56" fillId="0" borderId="0" xfId="0" applyNumberFormat="1" applyFont="1" applyFill="1" applyAlignment="1">
      <alignment vertical="center"/>
    </xf>
    <xf numFmtId="176" fontId="86" fillId="0" borderId="0" xfId="0" applyNumberFormat="1" applyFont="1" applyFill="1" applyAlignment="1">
      <alignment vertical="center"/>
    </xf>
    <xf numFmtId="41" fontId="86" fillId="0" borderId="0" xfId="2" applyFont="1" applyFill="1" applyAlignment="1">
      <alignment vertical="center"/>
    </xf>
    <xf numFmtId="176" fontId="33" fillId="0" borderId="24" xfId="3" applyNumberFormat="1" applyFont="1" applyFill="1" applyBorder="1" applyAlignment="1">
      <alignment horizontal="center" vertical="center"/>
    </xf>
    <xf numFmtId="178" fontId="61" fillId="0" borderId="0" xfId="0" applyNumberFormat="1" applyFont="1" applyFill="1">
      <alignment vertical="center"/>
    </xf>
    <xf numFmtId="176" fontId="33" fillId="0" borderId="29" xfId="3" applyNumberFormat="1" applyFont="1" applyFill="1" applyBorder="1" applyAlignment="1">
      <alignment horizontal="left" vertical="center"/>
    </xf>
    <xf numFmtId="43" fontId="56" fillId="0" borderId="0" xfId="0" applyNumberFormat="1" applyFont="1" applyFill="1" applyAlignment="1">
      <alignment vertical="center"/>
    </xf>
    <xf numFmtId="38" fontId="33" fillId="0" borderId="26" xfId="3" applyNumberFormat="1" applyFont="1" applyFill="1" applyBorder="1" applyAlignment="1">
      <alignment vertical="center"/>
    </xf>
    <xf numFmtId="176" fontId="43" fillId="0" borderId="0" xfId="3" applyNumberFormat="1" applyFont="1" applyFill="1" applyAlignment="1">
      <alignment vertical="center"/>
    </xf>
    <xf numFmtId="0" fontId="43" fillId="0" borderId="0" xfId="3" applyFont="1" applyFill="1" applyAlignment="1">
      <alignment horizontal="center" vertical="center"/>
    </xf>
    <xf numFmtId="176" fontId="43" fillId="0" borderId="0" xfId="3" applyNumberFormat="1" applyFont="1" applyFill="1" applyAlignment="1">
      <alignment horizontal="center" vertical="center"/>
    </xf>
    <xf numFmtId="0" fontId="43" fillId="0" borderId="0" xfId="3" applyFont="1" applyFill="1" applyAlignment="1">
      <alignment vertical="center"/>
    </xf>
    <xf numFmtId="0" fontId="43" fillId="0" borderId="0" xfId="0" applyFont="1" applyFill="1" applyAlignment="1">
      <alignment vertical="center"/>
    </xf>
    <xf numFmtId="0" fontId="43" fillId="0" borderId="0" xfId="0" applyFont="1" applyFill="1" applyAlignment="1">
      <alignment horizontal="center" vertical="center"/>
    </xf>
    <xf numFmtId="176" fontId="42" fillId="0" borderId="36" xfId="3" applyNumberFormat="1" applyFont="1" applyFill="1" applyBorder="1" applyAlignment="1">
      <alignment horizontal="center" vertical="center"/>
    </xf>
    <xf numFmtId="176" fontId="43" fillId="0" borderId="14" xfId="3" applyNumberFormat="1" applyFont="1" applyFill="1" applyBorder="1" applyAlignment="1">
      <alignment vertical="center"/>
    </xf>
    <xf numFmtId="0" fontId="43" fillId="0" borderId="14" xfId="3" applyFont="1" applyFill="1" applyBorder="1" applyAlignment="1">
      <alignment horizontal="center" vertical="center"/>
    </xf>
    <xf numFmtId="176" fontId="43" fillId="0" borderId="14" xfId="3" applyNumberFormat="1" applyFont="1" applyFill="1" applyBorder="1" applyAlignment="1">
      <alignment horizontal="center" vertical="center"/>
    </xf>
    <xf numFmtId="0" fontId="40" fillId="0" borderId="14" xfId="3" applyFont="1" applyFill="1" applyBorder="1" applyAlignment="1">
      <alignment horizontal="center" vertical="center" wrapText="1"/>
    </xf>
    <xf numFmtId="0" fontId="40" fillId="0" borderId="14" xfId="3" applyFont="1" applyFill="1" applyBorder="1" applyAlignment="1">
      <alignment vertical="center" wrapText="1"/>
    </xf>
    <xf numFmtId="0" fontId="62" fillId="0" borderId="0" xfId="3" applyFont="1" applyFill="1" applyAlignment="1">
      <alignment vertical="center"/>
    </xf>
    <xf numFmtId="0" fontId="33" fillId="0" borderId="32" xfId="0" applyFont="1" applyFill="1" applyBorder="1" applyAlignment="1">
      <alignment vertical="center"/>
    </xf>
    <xf numFmtId="0" fontId="84" fillId="0" borderId="0" xfId="0" applyFont="1" applyFill="1">
      <alignment vertical="center"/>
    </xf>
    <xf numFmtId="38" fontId="40" fillId="0" borderId="13" xfId="3" applyNumberFormat="1" applyFont="1" applyFill="1" applyBorder="1" applyAlignment="1">
      <alignment vertical="center"/>
    </xf>
    <xf numFmtId="41" fontId="56" fillId="0" borderId="0" xfId="2" applyFont="1" applyFill="1" applyAlignment="1">
      <alignment horizontal="center" vertical="center"/>
    </xf>
    <xf numFmtId="176" fontId="40" fillId="0" borderId="51" xfId="3" applyNumberFormat="1" applyFont="1" applyFill="1" applyBorder="1" applyAlignment="1">
      <alignment horizontal="right" vertical="center"/>
    </xf>
    <xf numFmtId="176" fontId="41" fillId="0" borderId="5" xfId="3" applyNumberFormat="1" applyFont="1" applyFill="1" applyBorder="1" applyAlignment="1">
      <alignment horizontal="center" vertical="center"/>
    </xf>
    <xf numFmtId="38" fontId="40" fillId="0" borderId="0" xfId="3" applyNumberFormat="1" applyFont="1" applyFill="1" applyAlignment="1">
      <alignment vertical="center"/>
    </xf>
    <xf numFmtId="176" fontId="40" fillId="0" borderId="26" xfId="0" applyNumberFormat="1" applyFont="1" applyFill="1" applyBorder="1" applyAlignment="1">
      <alignment vertical="center"/>
    </xf>
    <xf numFmtId="176" fontId="40" fillId="0" borderId="51" xfId="3" applyNumberFormat="1" applyFont="1" applyFill="1" applyBorder="1" applyAlignment="1">
      <alignment horizontal="center" vertical="center"/>
    </xf>
    <xf numFmtId="3" fontId="40" fillId="0" borderId="0" xfId="0" applyNumberFormat="1" applyFont="1" applyFill="1" applyAlignment="1">
      <alignment vertical="center"/>
    </xf>
    <xf numFmtId="178" fontId="40" fillId="0" borderId="20" xfId="3" applyNumberFormat="1" applyFont="1" applyFill="1" applyBorder="1" applyAlignment="1">
      <alignment horizontal="center" vertical="center"/>
    </xf>
    <xf numFmtId="0" fontId="40" fillId="0" borderId="51" xfId="3" applyFont="1" applyFill="1" applyBorder="1" applyAlignment="1">
      <alignment vertical="center"/>
    </xf>
    <xf numFmtId="176" fontId="40" fillId="0" borderId="51" xfId="3" applyNumberFormat="1" applyFont="1" applyFill="1" applyBorder="1" applyAlignment="1">
      <alignment vertical="center"/>
    </xf>
    <xf numFmtId="196" fontId="48" fillId="0" borderId="12" xfId="8" applyNumberFormat="1" applyFont="1" applyFill="1" applyBorder="1" applyAlignment="1">
      <alignment vertical="center"/>
    </xf>
    <xf numFmtId="0" fontId="21" fillId="0" borderId="33" xfId="3" applyFont="1" applyFill="1" applyBorder="1" applyAlignment="1">
      <alignment vertical="center"/>
    </xf>
    <xf numFmtId="178" fontId="33" fillId="0" borderId="1" xfId="3" applyNumberFormat="1" applyFont="1" applyFill="1" applyBorder="1" applyAlignment="1">
      <alignment vertical="center"/>
    </xf>
    <xf numFmtId="0" fontId="33" fillId="0" borderId="11" xfId="3" applyFont="1" applyFill="1" applyBorder="1" applyAlignment="1">
      <alignment horizontal="center" vertical="center" wrapText="1"/>
    </xf>
    <xf numFmtId="178" fontId="33" fillId="0" borderId="11" xfId="3" applyNumberFormat="1" applyFont="1" applyFill="1" applyBorder="1" applyAlignment="1">
      <alignment vertical="center"/>
    </xf>
    <xf numFmtId="177" fontId="33" fillId="0" borderId="11" xfId="3" applyNumberFormat="1" applyFont="1" applyFill="1" applyBorder="1" applyAlignment="1">
      <alignment vertical="center"/>
    </xf>
    <xf numFmtId="9" fontId="33" fillId="0" borderId="11" xfId="3" applyNumberFormat="1" applyFont="1" applyFill="1" applyBorder="1" applyAlignment="1">
      <alignment horizontal="center" vertical="center"/>
    </xf>
    <xf numFmtId="178" fontId="88" fillId="0" borderId="23" xfId="3" applyNumberFormat="1" applyFont="1" applyFill="1" applyBorder="1" applyAlignment="1">
      <alignment vertical="center"/>
    </xf>
    <xf numFmtId="189" fontId="88" fillId="0" borderId="23" xfId="3" applyNumberFormat="1" applyFont="1" applyFill="1" applyBorder="1" applyAlignment="1">
      <alignment vertical="center"/>
    </xf>
    <xf numFmtId="9" fontId="88" fillId="0" borderId="23" xfId="3" applyNumberFormat="1" applyFont="1" applyFill="1" applyBorder="1" applyAlignment="1">
      <alignment horizontal="center" vertical="center"/>
    </xf>
    <xf numFmtId="0" fontId="88" fillId="0" borderId="22" xfId="3" applyFont="1" applyFill="1" applyBorder="1" applyAlignment="1">
      <alignment vertical="center"/>
    </xf>
    <xf numFmtId="176" fontId="88" fillId="0" borderId="22" xfId="3" applyNumberFormat="1" applyFont="1" applyFill="1" applyBorder="1" applyAlignment="1">
      <alignment horizontal="center" vertical="center"/>
    </xf>
    <xf numFmtId="176" fontId="88" fillId="0" borderId="22" xfId="3" applyNumberFormat="1" applyFont="1" applyFill="1" applyBorder="1" applyAlignment="1">
      <alignment horizontal="right" vertical="center"/>
    </xf>
    <xf numFmtId="178" fontId="88" fillId="0" borderId="43" xfId="3" applyNumberFormat="1" applyFont="1" applyFill="1" applyBorder="1" applyAlignment="1">
      <alignment vertical="center"/>
    </xf>
    <xf numFmtId="176" fontId="88" fillId="0" borderId="24" xfId="3" applyNumberFormat="1" applyFont="1" applyFill="1" applyBorder="1" applyAlignment="1">
      <alignment horizontal="center" vertical="center"/>
    </xf>
    <xf numFmtId="0" fontId="89" fillId="0" borderId="0" xfId="3" applyFont="1" applyFill="1" applyAlignment="1">
      <alignment horizontal="center" vertical="center"/>
    </xf>
    <xf numFmtId="176" fontId="33" fillId="0" borderId="0" xfId="4" applyNumberFormat="1" applyFont="1" applyAlignment="1">
      <alignment horizontal="center" vertical="center"/>
    </xf>
    <xf numFmtId="38" fontId="33" fillId="0" borderId="26" xfId="4" applyNumberFormat="1" applyFont="1" applyBorder="1" applyAlignment="1">
      <alignment horizontal="center" vertical="center" wrapText="1"/>
    </xf>
    <xf numFmtId="38" fontId="33" fillId="0" borderId="26" xfId="4" applyNumberFormat="1" applyFont="1" applyBorder="1" applyAlignment="1">
      <alignment vertical="center"/>
    </xf>
    <xf numFmtId="0" fontId="33" fillId="0" borderId="0" xfId="4" applyFont="1" applyAlignment="1">
      <alignment horizontal="center" vertical="center"/>
    </xf>
    <xf numFmtId="38" fontId="33" fillId="0" borderId="11" xfId="4" applyNumberFormat="1" applyFont="1" applyBorder="1" applyAlignment="1">
      <alignment horizontal="center" vertical="center" wrapText="1"/>
    </xf>
    <xf numFmtId="38" fontId="33" fillId="0" borderId="11" xfId="4" applyNumberFormat="1" applyFont="1" applyBorder="1" applyAlignment="1">
      <alignment vertical="center"/>
    </xf>
    <xf numFmtId="0" fontId="15" fillId="0" borderId="0" xfId="7">
      <alignment vertical="center"/>
    </xf>
    <xf numFmtId="0" fontId="34" fillId="0" borderId="0" xfId="7" applyFont="1">
      <alignment vertical="center"/>
    </xf>
    <xf numFmtId="0" fontId="36" fillId="0" borderId="0" xfId="7" applyFont="1" applyAlignment="1">
      <alignment horizontal="right"/>
    </xf>
    <xf numFmtId="0" fontId="15" fillId="0" borderId="2" xfId="7" applyBorder="1" applyAlignment="1">
      <alignment horizontal="center" vertical="center"/>
    </xf>
    <xf numFmtId="0" fontId="49" fillId="0" borderId="11" xfId="7" applyFont="1" applyBorder="1" applyAlignment="1">
      <alignment horizontal="center" vertical="center"/>
    </xf>
    <xf numFmtId="196" fontId="50" fillId="0" borderId="12" xfId="8" applyNumberFormat="1" applyFont="1" applyFill="1" applyBorder="1" applyAlignment="1">
      <alignment vertical="center"/>
    </xf>
    <xf numFmtId="0" fontId="15" fillId="0" borderId="17" xfId="7" applyBorder="1" applyAlignment="1">
      <alignment horizontal="center" vertical="center"/>
    </xf>
    <xf numFmtId="0" fontId="15" fillId="0" borderId="20" xfId="7" applyBorder="1" applyAlignment="1">
      <alignment horizontal="center" vertical="center"/>
    </xf>
    <xf numFmtId="0" fontId="15" fillId="0" borderId="31" xfId="7" applyBorder="1" applyAlignment="1">
      <alignment horizontal="center" vertical="center"/>
    </xf>
    <xf numFmtId="196" fontId="0" fillId="0" borderId="18" xfId="8" applyNumberFormat="1" applyFont="1" applyFill="1" applyBorder="1">
      <alignment vertical="center"/>
    </xf>
    <xf numFmtId="0" fontId="11" fillId="0" borderId="2" xfId="7" applyFont="1" applyBorder="1" applyAlignment="1">
      <alignment horizontal="center" vertical="center"/>
    </xf>
    <xf numFmtId="0" fontId="49" fillId="0" borderId="20" xfId="7" applyFont="1" applyBorder="1" applyAlignment="1">
      <alignment horizontal="center" vertical="center"/>
    </xf>
    <xf numFmtId="0" fontId="11" fillId="0" borderId="20" xfId="7" applyFont="1" applyBorder="1" applyAlignment="1">
      <alignment horizontal="center" vertical="center"/>
    </xf>
    <xf numFmtId="0" fontId="13" fillId="0" borderId="20" xfId="7" applyFont="1" applyBorder="1" applyAlignment="1">
      <alignment horizontal="center" vertical="center"/>
    </xf>
    <xf numFmtId="0" fontId="12" fillId="0" borderId="20" xfId="7" applyFont="1" applyBorder="1" applyAlignment="1">
      <alignment horizontal="center" vertical="center"/>
    </xf>
    <xf numFmtId="0" fontId="15" fillId="0" borderId="45" xfId="7" applyBorder="1">
      <alignment vertical="center"/>
    </xf>
    <xf numFmtId="0" fontId="15" fillId="0" borderId="13" xfId="7" applyBorder="1">
      <alignment vertical="center"/>
    </xf>
    <xf numFmtId="0" fontId="8" fillId="0" borderId="3" xfId="7" applyFont="1" applyBorder="1" applyAlignment="1">
      <alignment horizontal="center" vertical="center"/>
    </xf>
    <xf numFmtId="41" fontId="0" fillId="0" borderId="3" xfId="8" applyFont="1" applyFill="1" applyBorder="1">
      <alignment vertical="center"/>
    </xf>
    <xf numFmtId="196" fontId="0" fillId="0" borderId="4" xfId="8" applyNumberFormat="1" applyFont="1" applyFill="1" applyBorder="1">
      <alignment vertical="center"/>
    </xf>
    <xf numFmtId="0" fontId="40" fillId="0" borderId="25" xfId="3" applyFont="1" applyFill="1" applyBorder="1" applyAlignment="1">
      <alignment horizontal="center" vertical="center" wrapText="1"/>
    </xf>
    <xf numFmtId="0" fontId="40" fillId="0" borderId="35" xfId="3" applyFont="1" applyFill="1" applyBorder="1" applyAlignment="1">
      <alignment horizontal="center" vertical="center" wrapText="1"/>
    </xf>
    <xf numFmtId="0" fontId="40" fillId="0" borderId="0" xfId="3" applyFont="1" applyFill="1" applyAlignment="1">
      <alignment vertical="center" wrapText="1"/>
    </xf>
    <xf numFmtId="38" fontId="33" fillId="0" borderId="11" xfId="3" applyNumberFormat="1" applyFont="1" applyFill="1" applyBorder="1" applyAlignment="1">
      <alignment vertical="center"/>
    </xf>
    <xf numFmtId="0" fontId="47" fillId="0" borderId="17" xfId="7" applyFont="1" applyBorder="1" applyAlignment="1">
      <alignment horizontal="center" vertical="center"/>
    </xf>
    <xf numFmtId="0" fontId="47" fillId="0" borderId="11" xfId="7" applyFont="1" applyBorder="1" applyAlignment="1">
      <alignment horizontal="center" vertical="center"/>
    </xf>
    <xf numFmtId="0" fontId="15" fillId="0" borderId="2" xfId="7" applyBorder="1" applyAlignment="1">
      <alignment horizontal="center" vertical="center"/>
    </xf>
    <xf numFmtId="0" fontId="15" fillId="0" borderId="17" xfId="7" applyBorder="1" applyAlignment="1">
      <alignment horizontal="center" vertical="center"/>
    </xf>
    <xf numFmtId="0" fontId="15" fillId="0" borderId="31" xfId="7" applyBorder="1" applyAlignment="1">
      <alignment horizontal="center" vertical="center"/>
    </xf>
    <xf numFmtId="0" fontId="15" fillId="0" borderId="6" xfId="7" applyBorder="1" applyAlignment="1">
      <alignment horizontal="center" vertical="center"/>
    </xf>
    <xf numFmtId="0" fontId="37" fillId="0" borderId="42" xfId="7" applyFont="1" applyBorder="1" applyAlignment="1">
      <alignment horizontal="center" vertical="center"/>
    </xf>
    <xf numFmtId="0" fontId="37" fillId="0" borderId="8" xfId="7" applyFont="1" applyBorder="1" applyAlignment="1">
      <alignment horizontal="center" vertical="center"/>
    </xf>
    <xf numFmtId="0" fontId="37" fillId="0" borderId="10" xfId="7" applyFont="1" applyBorder="1" applyAlignment="1">
      <alignment horizontal="center" vertical="center"/>
    </xf>
    <xf numFmtId="0" fontId="37" fillId="0" borderId="9" xfId="7" applyFont="1" applyBorder="1" applyAlignment="1">
      <alignment horizontal="center" vertical="center"/>
    </xf>
    <xf numFmtId="0" fontId="37" fillId="0" borderId="15" xfId="7" applyFont="1" applyBorder="1" applyAlignment="1">
      <alignment horizontal="center" vertical="center"/>
    </xf>
    <xf numFmtId="0" fontId="37" fillId="0" borderId="20" xfId="7" applyFont="1" applyBorder="1" applyAlignment="1">
      <alignment horizontal="center" vertical="center"/>
    </xf>
    <xf numFmtId="0" fontId="37" fillId="0" borderId="46" xfId="7" applyFont="1" applyBorder="1" applyAlignment="1">
      <alignment horizontal="center" vertical="center"/>
    </xf>
    <xf numFmtId="0" fontId="37" fillId="0" borderId="47" xfId="7" applyFont="1" applyBorder="1" applyAlignment="1">
      <alignment horizontal="center" vertical="center"/>
    </xf>
    <xf numFmtId="0" fontId="37" fillId="0" borderId="20" xfId="7" applyFont="1" applyBorder="1" applyAlignment="1">
      <alignment horizontal="center" vertical="center" wrapText="1"/>
    </xf>
    <xf numFmtId="0" fontId="37" fillId="0" borderId="47" xfId="7" applyFont="1" applyBorder="1" applyAlignment="1">
      <alignment horizontal="center" vertical="center" wrapText="1"/>
    </xf>
    <xf numFmtId="0" fontId="37" fillId="0" borderId="40" xfId="7" applyFont="1" applyBorder="1" applyAlignment="1">
      <alignment horizontal="center" vertical="center"/>
    </xf>
    <xf numFmtId="0" fontId="37" fillId="0" borderId="48" xfId="7" applyFont="1" applyBorder="1" applyAlignment="1">
      <alignment horizontal="center" vertical="center"/>
    </xf>
    <xf numFmtId="0" fontId="37" fillId="0" borderId="18" xfId="7" applyFont="1" applyBorder="1" applyAlignment="1">
      <alignment horizontal="center" vertical="center"/>
    </xf>
    <xf numFmtId="0" fontId="37" fillId="0" borderId="49" xfId="7" applyFont="1" applyBorder="1" applyAlignment="1">
      <alignment horizontal="center" vertical="center"/>
    </xf>
    <xf numFmtId="176" fontId="21" fillId="0" borderId="0" xfId="3" applyNumberFormat="1" applyFont="1" applyFill="1" applyAlignment="1">
      <alignment horizontal="center" vertical="center"/>
    </xf>
    <xf numFmtId="176" fontId="33" fillId="0" borderId="51" xfId="3" applyNumberFormat="1" applyFont="1" applyFill="1" applyBorder="1" applyAlignment="1">
      <alignment horizontal="center" vertical="center"/>
    </xf>
    <xf numFmtId="176" fontId="21" fillId="0" borderId="51" xfId="3" applyNumberFormat="1" applyFont="1" applyFill="1" applyBorder="1" applyAlignment="1">
      <alignment horizontal="center" vertical="center"/>
    </xf>
    <xf numFmtId="176" fontId="21" fillId="0" borderId="29" xfId="3" applyNumberFormat="1" applyFont="1" applyFill="1" applyBorder="1" applyAlignment="1">
      <alignment horizontal="center" vertical="center"/>
    </xf>
    <xf numFmtId="0" fontId="21" fillId="0" borderId="13" xfId="3" applyFont="1" applyFill="1" applyBorder="1" applyAlignment="1">
      <alignment horizontal="left" vertical="center" wrapText="1"/>
    </xf>
    <xf numFmtId="0" fontId="21" fillId="0" borderId="42" xfId="3" applyFont="1" applyFill="1" applyBorder="1" applyAlignment="1">
      <alignment horizontal="center" vertical="center" wrapText="1"/>
    </xf>
    <xf numFmtId="0" fontId="21" fillId="0" borderId="8" xfId="3" applyFont="1" applyFill="1" applyBorder="1" applyAlignment="1">
      <alignment horizontal="center" vertical="center" wrapText="1"/>
    </xf>
    <xf numFmtId="178" fontId="22" fillId="0" borderId="23" xfId="3" applyNumberFormat="1" applyFont="1" applyFill="1" applyBorder="1" applyAlignment="1">
      <alignment horizontal="center" vertical="center" wrapText="1"/>
    </xf>
    <xf numFmtId="178" fontId="22" fillId="0" borderId="7" xfId="3" applyNumberFormat="1" applyFont="1" applyFill="1" applyBorder="1" applyAlignment="1">
      <alignment horizontal="center" vertical="center" wrapText="1"/>
    </xf>
    <xf numFmtId="0" fontId="88" fillId="0" borderId="21" xfId="3" applyFont="1" applyFill="1" applyBorder="1" applyAlignment="1">
      <alignment horizontal="center" vertical="center" wrapText="1"/>
    </xf>
    <xf numFmtId="0" fontId="88" fillId="0" borderId="22" xfId="3" applyFont="1" applyFill="1" applyBorder="1" applyAlignment="1">
      <alignment horizontal="center" vertical="center" wrapText="1"/>
    </xf>
    <xf numFmtId="0" fontId="88" fillId="0" borderId="54" xfId="3" applyFont="1" applyFill="1" applyBorder="1" applyAlignment="1">
      <alignment horizontal="center" vertical="center" wrapText="1"/>
    </xf>
    <xf numFmtId="0" fontId="21" fillId="0" borderId="8" xfId="3" applyFont="1" applyFill="1" applyBorder="1" applyAlignment="1">
      <alignment horizontal="center" vertical="center"/>
    </xf>
    <xf numFmtId="0" fontId="21" fillId="0" borderId="39" xfId="3" applyFont="1" applyFill="1" applyBorder="1" applyAlignment="1">
      <alignment horizontal="center" vertical="center"/>
    </xf>
    <xf numFmtId="0" fontId="21" fillId="0" borderId="22" xfId="3" applyFont="1" applyFill="1" applyBorder="1" applyAlignment="1">
      <alignment horizontal="center" vertical="center"/>
    </xf>
    <xf numFmtId="0" fontId="21" fillId="0" borderId="24" xfId="3" applyFont="1" applyFill="1" applyBorder="1" applyAlignment="1">
      <alignment horizontal="center" vertical="center"/>
    </xf>
    <xf numFmtId="0" fontId="21" fillId="0" borderId="37" xfId="3" applyFont="1" applyFill="1" applyBorder="1" applyAlignment="1">
      <alignment horizontal="center" vertical="center"/>
    </xf>
    <xf numFmtId="0" fontId="21" fillId="0" borderId="13" xfId="3" applyFont="1" applyFill="1" applyBorder="1" applyAlignment="1">
      <alignment horizontal="center" vertical="center"/>
    </xf>
    <xf numFmtId="0" fontId="21" fillId="0" borderId="38" xfId="3" applyFont="1" applyFill="1" applyBorder="1" applyAlignment="1">
      <alignment horizontal="center" vertical="center"/>
    </xf>
    <xf numFmtId="0" fontId="40" fillId="0" borderId="40" xfId="3" applyFont="1" applyFill="1" applyBorder="1" applyAlignment="1">
      <alignment horizontal="center" vertical="center" wrapText="1"/>
    </xf>
    <xf numFmtId="0" fontId="40" fillId="0" borderId="19" xfId="3" applyFont="1" applyFill="1" applyBorder="1" applyAlignment="1">
      <alignment horizontal="center" vertical="center" wrapText="1"/>
    </xf>
    <xf numFmtId="176" fontId="21" fillId="0" borderId="22" xfId="3" applyNumberFormat="1" applyFont="1" applyFill="1" applyBorder="1" applyAlignment="1">
      <alignment horizontal="center" vertical="center"/>
    </xf>
    <xf numFmtId="176" fontId="33" fillId="0" borderId="0" xfId="3" applyNumberFormat="1" applyFont="1" applyFill="1" applyAlignment="1">
      <alignment horizontal="center" vertical="center"/>
    </xf>
    <xf numFmtId="0" fontId="39" fillId="0" borderId="40" xfId="3" applyFont="1" applyFill="1" applyBorder="1" applyAlignment="1">
      <alignment horizontal="center" vertical="center" wrapText="1"/>
    </xf>
    <xf numFmtId="0" fontId="39" fillId="0" borderId="19" xfId="3" applyFont="1" applyFill="1" applyBorder="1" applyAlignment="1">
      <alignment horizontal="center" vertical="center" wrapText="1"/>
    </xf>
    <xf numFmtId="0" fontId="39" fillId="0" borderId="32" xfId="3" applyFont="1" applyFill="1" applyBorder="1" applyAlignment="1">
      <alignment horizontal="center" vertical="center" wrapText="1"/>
    </xf>
    <xf numFmtId="0" fontId="39" fillId="0" borderId="25" xfId="3" applyFont="1" applyFill="1" applyBorder="1" applyAlignment="1">
      <alignment horizontal="center" vertical="center" wrapText="1"/>
    </xf>
    <xf numFmtId="176" fontId="33" fillId="0" borderId="14" xfId="3" applyNumberFormat="1" applyFont="1" applyFill="1" applyBorder="1" applyAlignment="1">
      <alignment vertical="center"/>
    </xf>
    <xf numFmtId="0" fontId="33" fillId="0" borderId="14" xfId="3" applyFont="1" applyFill="1" applyBorder="1" applyAlignment="1">
      <alignment vertical="center"/>
    </xf>
    <xf numFmtId="0" fontId="33" fillId="0" borderId="13" xfId="3" applyFont="1" applyFill="1" applyBorder="1" applyAlignment="1">
      <alignment horizontal="left" vertical="center" wrapText="1"/>
    </xf>
    <xf numFmtId="178" fontId="22" fillId="0" borderId="10" xfId="3" applyNumberFormat="1" applyFont="1" applyFill="1" applyBorder="1" applyAlignment="1">
      <alignment horizontal="center" vertical="center" wrapText="1"/>
    </xf>
    <xf numFmtId="178" fontId="22" fillId="0" borderId="43" xfId="3" applyNumberFormat="1" applyFont="1" applyFill="1" applyBorder="1" applyAlignment="1">
      <alignment horizontal="center" vertical="center" wrapText="1"/>
    </xf>
    <xf numFmtId="178" fontId="22" fillId="0" borderId="50" xfId="3" applyNumberFormat="1" applyFont="1" applyFill="1" applyBorder="1" applyAlignment="1">
      <alignment horizontal="center" vertical="center" wrapText="1"/>
    </xf>
    <xf numFmtId="0" fontId="41" fillId="0" borderId="42" xfId="3" applyFont="1" applyFill="1" applyBorder="1" applyAlignment="1">
      <alignment horizontal="center" vertical="center" wrapText="1"/>
    </xf>
    <xf numFmtId="0" fontId="41" fillId="0" borderId="8" xfId="3" applyFont="1" applyFill="1" applyBorder="1" applyAlignment="1">
      <alignment horizontal="center" vertical="center" wrapText="1"/>
    </xf>
    <xf numFmtId="176" fontId="45" fillId="0" borderId="51" xfId="3" applyNumberFormat="1" applyFont="1" applyFill="1" applyBorder="1" applyAlignment="1">
      <alignment vertical="center"/>
    </xf>
    <xf numFmtId="0" fontId="45" fillId="0" borderId="51" xfId="3" applyFont="1" applyFill="1" applyBorder="1" applyAlignment="1">
      <alignment vertical="center"/>
    </xf>
    <xf numFmtId="0" fontId="33" fillId="0" borderId="0" xfId="3" applyFont="1" applyFill="1" applyAlignment="1">
      <alignment horizontal="left" vertical="center" wrapText="1"/>
    </xf>
  </cellXfs>
  <cellStyles count="503">
    <cellStyle name="20% - 강조색1 2" xfId="158" xr:uid="{00000000-0005-0000-0000-000000000000}"/>
    <cellStyle name="20% - 강조색1 3" xfId="159" xr:uid="{00000000-0005-0000-0000-000001000000}"/>
    <cellStyle name="20% - 강조색2 2" xfId="160" xr:uid="{00000000-0005-0000-0000-000002000000}"/>
    <cellStyle name="20% - 강조색2 3" xfId="161" xr:uid="{00000000-0005-0000-0000-000003000000}"/>
    <cellStyle name="20% - 강조색3 2" xfId="162" xr:uid="{00000000-0005-0000-0000-000004000000}"/>
    <cellStyle name="20% - 강조색3 3" xfId="163" xr:uid="{00000000-0005-0000-0000-000005000000}"/>
    <cellStyle name="20% - 강조색4 2" xfId="164" xr:uid="{00000000-0005-0000-0000-000006000000}"/>
    <cellStyle name="20% - 강조색4 3" xfId="165" xr:uid="{00000000-0005-0000-0000-000007000000}"/>
    <cellStyle name="20% - 강조색5 2" xfId="166" xr:uid="{00000000-0005-0000-0000-000008000000}"/>
    <cellStyle name="20% - 강조색5 3" xfId="167" xr:uid="{00000000-0005-0000-0000-000009000000}"/>
    <cellStyle name="20% - 강조색6 2" xfId="168" xr:uid="{00000000-0005-0000-0000-00000A000000}"/>
    <cellStyle name="20% - 강조색6 3" xfId="169" xr:uid="{00000000-0005-0000-0000-00000B000000}"/>
    <cellStyle name="40% - 강조색1 2" xfId="170" xr:uid="{00000000-0005-0000-0000-00000C000000}"/>
    <cellStyle name="40% - 강조색1 3" xfId="171" xr:uid="{00000000-0005-0000-0000-00000D000000}"/>
    <cellStyle name="40% - 강조색2 2" xfId="172" xr:uid="{00000000-0005-0000-0000-00000E000000}"/>
    <cellStyle name="40% - 강조색2 3" xfId="173" xr:uid="{00000000-0005-0000-0000-00000F000000}"/>
    <cellStyle name="40% - 강조색3 2" xfId="174" xr:uid="{00000000-0005-0000-0000-000010000000}"/>
    <cellStyle name="40% - 강조색3 3" xfId="175" xr:uid="{00000000-0005-0000-0000-000011000000}"/>
    <cellStyle name="40% - 강조색4 2" xfId="176" xr:uid="{00000000-0005-0000-0000-000012000000}"/>
    <cellStyle name="40% - 강조색4 3" xfId="177" xr:uid="{00000000-0005-0000-0000-000013000000}"/>
    <cellStyle name="40% - 강조색5 2" xfId="178" xr:uid="{00000000-0005-0000-0000-000014000000}"/>
    <cellStyle name="40% - 강조색5 3" xfId="179" xr:uid="{00000000-0005-0000-0000-000015000000}"/>
    <cellStyle name="40% - 강조색6 2" xfId="180" xr:uid="{00000000-0005-0000-0000-000016000000}"/>
    <cellStyle name="40% - 강조색6 3" xfId="181" xr:uid="{00000000-0005-0000-0000-000017000000}"/>
    <cellStyle name="60% - 강조색1 2" xfId="182" xr:uid="{00000000-0005-0000-0000-000018000000}"/>
    <cellStyle name="60% - 강조색1 3" xfId="183" xr:uid="{00000000-0005-0000-0000-000019000000}"/>
    <cellStyle name="60% - 강조색2 2" xfId="184" xr:uid="{00000000-0005-0000-0000-00001A000000}"/>
    <cellStyle name="60% - 강조색2 3" xfId="185" xr:uid="{00000000-0005-0000-0000-00001B000000}"/>
    <cellStyle name="60% - 강조색3 2" xfId="186" xr:uid="{00000000-0005-0000-0000-00001C000000}"/>
    <cellStyle name="60% - 강조색3 3" xfId="187" xr:uid="{00000000-0005-0000-0000-00001D000000}"/>
    <cellStyle name="60% - 강조색4 2" xfId="188" xr:uid="{00000000-0005-0000-0000-00001E000000}"/>
    <cellStyle name="60% - 강조색4 3" xfId="189" xr:uid="{00000000-0005-0000-0000-00001F000000}"/>
    <cellStyle name="60% - 강조색5 2" xfId="190" xr:uid="{00000000-0005-0000-0000-000020000000}"/>
    <cellStyle name="60% - 강조색5 3" xfId="191" xr:uid="{00000000-0005-0000-0000-000021000000}"/>
    <cellStyle name="60% - 강조색6 2" xfId="192" xr:uid="{00000000-0005-0000-0000-000022000000}"/>
    <cellStyle name="60% - 강조색6 3" xfId="193" xr:uid="{00000000-0005-0000-0000-000023000000}"/>
    <cellStyle name="강조색1 2" xfId="194" xr:uid="{00000000-0005-0000-0000-000024000000}"/>
    <cellStyle name="강조색1 3" xfId="195" xr:uid="{00000000-0005-0000-0000-000025000000}"/>
    <cellStyle name="강조색2 2" xfId="196" xr:uid="{00000000-0005-0000-0000-000026000000}"/>
    <cellStyle name="강조색2 3" xfId="197" xr:uid="{00000000-0005-0000-0000-000027000000}"/>
    <cellStyle name="강조색3 2" xfId="198" xr:uid="{00000000-0005-0000-0000-000028000000}"/>
    <cellStyle name="강조색3 3" xfId="199" xr:uid="{00000000-0005-0000-0000-000029000000}"/>
    <cellStyle name="강조색4 2" xfId="200" xr:uid="{00000000-0005-0000-0000-00002A000000}"/>
    <cellStyle name="강조색4 3" xfId="201" xr:uid="{00000000-0005-0000-0000-00002B000000}"/>
    <cellStyle name="강조색5 2" xfId="202" xr:uid="{00000000-0005-0000-0000-00002C000000}"/>
    <cellStyle name="강조색5 3" xfId="203" xr:uid="{00000000-0005-0000-0000-00002D000000}"/>
    <cellStyle name="강조색6 2" xfId="204" xr:uid="{00000000-0005-0000-0000-00002E000000}"/>
    <cellStyle name="강조색6 3" xfId="205" xr:uid="{00000000-0005-0000-0000-00002F000000}"/>
    <cellStyle name="경고문 2" xfId="206" xr:uid="{00000000-0005-0000-0000-000030000000}"/>
    <cellStyle name="경고문 3" xfId="207" xr:uid="{00000000-0005-0000-0000-000031000000}"/>
    <cellStyle name="계산 2" xfId="208" xr:uid="{00000000-0005-0000-0000-000032000000}"/>
    <cellStyle name="계산 3" xfId="209" xr:uid="{00000000-0005-0000-0000-000033000000}"/>
    <cellStyle name="나쁨 2" xfId="210" xr:uid="{00000000-0005-0000-0000-000034000000}"/>
    <cellStyle name="나쁨 3" xfId="211" xr:uid="{00000000-0005-0000-0000-000035000000}"/>
    <cellStyle name="메모 2" xfId="212" xr:uid="{00000000-0005-0000-0000-000036000000}"/>
    <cellStyle name="메모 3" xfId="213" xr:uid="{00000000-0005-0000-0000-000037000000}"/>
    <cellStyle name="백분율" xfId="1" builtinId="5"/>
    <cellStyle name="보통 2" xfId="214" xr:uid="{00000000-0005-0000-0000-000039000000}"/>
    <cellStyle name="보통 3" xfId="215" xr:uid="{00000000-0005-0000-0000-00003A000000}"/>
    <cellStyle name="설명 텍스트 2" xfId="216" xr:uid="{00000000-0005-0000-0000-00003B000000}"/>
    <cellStyle name="설명 텍스트 3" xfId="217" xr:uid="{00000000-0005-0000-0000-00003C000000}"/>
    <cellStyle name="셀 확인 2" xfId="218" xr:uid="{00000000-0005-0000-0000-00003D000000}"/>
    <cellStyle name="셀 확인 3" xfId="219" xr:uid="{00000000-0005-0000-0000-00003E000000}"/>
    <cellStyle name="쉼표 [0]" xfId="2" builtinId="6"/>
    <cellStyle name="쉼표 [0] 10" xfId="220" xr:uid="{00000000-0005-0000-0000-000040000000}"/>
    <cellStyle name="쉼표 [0] 2" xfId="6" xr:uid="{00000000-0005-0000-0000-000041000000}"/>
    <cellStyle name="쉼표 [0] 2 10" xfId="54" xr:uid="{00000000-0005-0000-0000-000042000000}"/>
    <cellStyle name="쉼표 [0] 2 10 2" xfId="277" xr:uid="{00000000-0005-0000-0000-000043000000}"/>
    <cellStyle name="쉼표 [0] 2 10 3" xfId="403" xr:uid="{00000000-0005-0000-0000-000044000000}"/>
    <cellStyle name="쉼표 [0] 2 11" xfId="252" xr:uid="{00000000-0005-0000-0000-000045000000}"/>
    <cellStyle name="쉼표 [0] 2 12" xfId="378" xr:uid="{00000000-0005-0000-0000-000046000000}"/>
    <cellStyle name="쉼표 [0] 2 2" xfId="8" xr:uid="{00000000-0005-0000-0000-000047000000}"/>
    <cellStyle name="쉼표 [0] 2 2 10" xfId="380" xr:uid="{00000000-0005-0000-0000-000048000000}"/>
    <cellStyle name="쉼표 [0] 2 2 2" xfId="16" xr:uid="{00000000-0005-0000-0000-000049000000}"/>
    <cellStyle name="쉼표 [0] 2 2 2 2" xfId="28" xr:uid="{00000000-0005-0000-0000-00004A000000}"/>
    <cellStyle name="쉼표 [0] 2 2 2 2 2" xfId="99" xr:uid="{00000000-0005-0000-0000-00004B000000}"/>
    <cellStyle name="쉼표 [0] 2 2 2 2 2 2" xfId="322" xr:uid="{00000000-0005-0000-0000-00004C000000}"/>
    <cellStyle name="쉼표 [0] 2 2 2 2 2 3" xfId="448" xr:uid="{00000000-0005-0000-0000-00004D000000}"/>
    <cellStyle name="쉼표 [0] 2 2 2 2 3" xfId="124" xr:uid="{00000000-0005-0000-0000-00004E000000}"/>
    <cellStyle name="쉼표 [0] 2 2 2 2 3 2" xfId="347" xr:uid="{00000000-0005-0000-0000-00004F000000}"/>
    <cellStyle name="쉼표 [0] 2 2 2 2 3 3" xfId="473" xr:uid="{00000000-0005-0000-0000-000050000000}"/>
    <cellStyle name="쉼표 [0] 2 2 2 2 4" xfId="149" xr:uid="{00000000-0005-0000-0000-000051000000}"/>
    <cellStyle name="쉼표 [0] 2 2 2 2 4 2" xfId="372" xr:uid="{00000000-0005-0000-0000-000052000000}"/>
    <cellStyle name="쉼표 [0] 2 2 2 2 4 3" xfId="498" xr:uid="{00000000-0005-0000-0000-000053000000}"/>
    <cellStyle name="쉼표 [0] 2 2 2 2 5" xfId="74" xr:uid="{00000000-0005-0000-0000-000054000000}"/>
    <cellStyle name="쉼표 [0] 2 2 2 2 5 2" xfId="297" xr:uid="{00000000-0005-0000-0000-000055000000}"/>
    <cellStyle name="쉼표 [0] 2 2 2 2 5 3" xfId="423" xr:uid="{00000000-0005-0000-0000-000056000000}"/>
    <cellStyle name="쉼표 [0] 2 2 2 2 6" xfId="272" xr:uid="{00000000-0005-0000-0000-000057000000}"/>
    <cellStyle name="쉼표 [0] 2 2 2 2 7" xfId="398" xr:uid="{00000000-0005-0000-0000-000058000000}"/>
    <cellStyle name="쉼표 [0] 2 2 2 3" xfId="87" xr:uid="{00000000-0005-0000-0000-000059000000}"/>
    <cellStyle name="쉼표 [0] 2 2 2 3 2" xfId="310" xr:uid="{00000000-0005-0000-0000-00005A000000}"/>
    <cellStyle name="쉼표 [0] 2 2 2 3 3" xfId="436" xr:uid="{00000000-0005-0000-0000-00005B000000}"/>
    <cellStyle name="쉼표 [0] 2 2 2 4" xfId="112" xr:uid="{00000000-0005-0000-0000-00005C000000}"/>
    <cellStyle name="쉼표 [0] 2 2 2 4 2" xfId="335" xr:uid="{00000000-0005-0000-0000-00005D000000}"/>
    <cellStyle name="쉼표 [0] 2 2 2 4 3" xfId="461" xr:uid="{00000000-0005-0000-0000-00005E000000}"/>
    <cellStyle name="쉼표 [0] 2 2 2 5" xfId="137" xr:uid="{00000000-0005-0000-0000-00005F000000}"/>
    <cellStyle name="쉼표 [0] 2 2 2 5 2" xfId="360" xr:uid="{00000000-0005-0000-0000-000060000000}"/>
    <cellStyle name="쉼표 [0] 2 2 2 5 3" xfId="486" xr:uid="{00000000-0005-0000-0000-000061000000}"/>
    <cellStyle name="쉼표 [0] 2 2 2 6" xfId="62" xr:uid="{00000000-0005-0000-0000-000062000000}"/>
    <cellStyle name="쉼표 [0] 2 2 2 6 2" xfId="285" xr:uid="{00000000-0005-0000-0000-000063000000}"/>
    <cellStyle name="쉼표 [0] 2 2 2 6 3" xfId="411" xr:uid="{00000000-0005-0000-0000-000064000000}"/>
    <cellStyle name="쉼표 [0] 2 2 2 7" xfId="260" xr:uid="{00000000-0005-0000-0000-000065000000}"/>
    <cellStyle name="쉼표 [0] 2 2 2 8" xfId="386" xr:uid="{00000000-0005-0000-0000-000066000000}"/>
    <cellStyle name="쉼표 [0] 2 2 3" xfId="22" xr:uid="{00000000-0005-0000-0000-000067000000}"/>
    <cellStyle name="쉼표 [0] 2 2 3 2" xfId="93" xr:uid="{00000000-0005-0000-0000-000068000000}"/>
    <cellStyle name="쉼표 [0] 2 2 3 2 2" xfId="316" xr:uid="{00000000-0005-0000-0000-000069000000}"/>
    <cellStyle name="쉼표 [0] 2 2 3 2 3" xfId="442" xr:uid="{00000000-0005-0000-0000-00006A000000}"/>
    <cellStyle name="쉼표 [0] 2 2 3 3" xfId="118" xr:uid="{00000000-0005-0000-0000-00006B000000}"/>
    <cellStyle name="쉼표 [0] 2 2 3 3 2" xfId="341" xr:uid="{00000000-0005-0000-0000-00006C000000}"/>
    <cellStyle name="쉼표 [0] 2 2 3 3 3" xfId="467" xr:uid="{00000000-0005-0000-0000-00006D000000}"/>
    <cellStyle name="쉼표 [0] 2 2 3 4" xfId="143" xr:uid="{00000000-0005-0000-0000-00006E000000}"/>
    <cellStyle name="쉼표 [0] 2 2 3 4 2" xfId="366" xr:uid="{00000000-0005-0000-0000-00006F000000}"/>
    <cellStyle name="쉼표 [0] 2 2 3 4 3" xfId="492" xr:uid="{00000000-0005-0000-0000-000070000000}"/>
    <cellStyle name="쉼표 [0] 2 2 3 5" xfId="68" xr:uid="{00000000-0005-0000-0000-000071000000}"/>
    <cellStyle name="쉼표 [0] 2 2 3 5 2" xfId="291" xr:uid="{00000000-0005-0000-0000-000072000000}"/>
    <cellStyle name="쉼표 [0] 2 2 3 5 3" xfId="417" xr:uid="{00000000-0005-0000-0000-000073000000}"/>
    <cellStyle name="쉼표 [0] 2 2 3 6" xfId="266" xr:uid="{00000000-0005-0000-0000-000074000000}"/>
    <cellStyle name="쉼표 [0] 2 2 3 7" xfId="392" xr:uid="{00000000-0005-0000-0000-000075000000}"/>
    <cellStyle name="쉼표 [0] 2 2 4" xfId="33" xr:uid="{00000000-0005-0000-0000-000076000000}"/>
    <cellStyle name="쉼표 [0] 2 2 5" xfId="81" xr:uid="{00000000-0005-0000-0000-000077000000}"/>
    <cellStyle name="쉼표 [0] 2 2 5 2" xfId="304" xr:uid="{00000000-0005-0000-0000-000078000000}"/>
    <cellStyle name="쉼표 [0] 2 2 5 3" xfId="430" xr:uid="{00000000-0005-0000-0000-000079000000}"/>
    <cellStyle name="쉼표 [0] 2 2 6" xfId="106" xr:uid="{00000000-0005-0000-0000-00007A000000}"/>
    <cellStyle name="쉼표 [0] 2 2 6 2" xfId="329" xr:uid="{00000000-0005-0000-0000-00007B000000}"/>
    <cellStyle name="쉼표 [0] 2 2 6 3" xfId="455" xr:uid="{00000000-0005-0000-0000-00007C000000}"/>
    <cellStyle name="쉼표 [0] 2 2 7" xfId="131" xr:uid="{00000000-0005-0000-0000-00007D000000}"/>
    <cellStyle name="쉼표 [0] 2 2 7 2" xfId="354" xr:uid="{00000000-0005-0000-0000-00007E000000}"/>
    <cellStyle name="쉼표 [0] 2 2 7 3" xfId="480" xr:uid="{00000000-0005-0000-0000-00007F000000}"/>
    <cellStyle name="쉼표 [0] 2 2 8" xfId="56" xr:uid="{00000000-0005-0000-0000-000080000000}"/>
    <cellStyle name="쉼표 [0] 2 2 8 2" xfId="279" xr:uid="{00000000-0005-0000-0000-000081000000}"/>
    <cellStyle name="쉼표 [0] 2 2 8 3" xfId="405" xr:uid="{00000000-0005-0000-0000-000082000000}"/>
    <cellStyle name="쉼표 [0] 2 2 9" xfId="254" xr:uid="{00000000-0005-0000-0000-000083000000}"/>
    <cellStyle name="쉼표 [0] 2 3" xfId="10" xr:uid="{00000000-0005-0000-0000-000084000000}"/>
    <cellStyle name="쉼표 [0] 2 3 10" xfId="382" xr:uid="{00000000-0005-0000-0000-000085000000}"/>
    <cellStyle name="쉼표 [0] 2 3 2" xfId="18" xr:uid="{00000000-0005-0000-0000-000086000000}"/>
    <cellStyle name="쉼표 [0] 2 3 2 2" xfId="30" xr:uid="{00000000-0005-0000-0000-000087000000}"/>
    <cellStyle name="쉼표 [0] 2 3 2 2 2" xfId="101" xr:uid="{00000000-0005-0000-0000-000088000000}"/>
    <cellStyle name="쉼표 [0] 2 3 2 2 2 2" xfId="324" xr:uid="{00000000-0005-0000-0000-000089000000}"/>
    <cellStyle name="쉼표 [0] 2 3 2 2 2 3" xfId="450" xr:uid="{00000000-0005-0000-0000-00008A000000}"/>
    <cellStyle name="쉼표 [0] 2 3 2 2 3" xfId="126" xr:uid="{00000000-0005-0000-0000-00008B000000}"/>
    <cellStyle name="쉼표 [0] 2 3 2 2 3 2" xfId="349" xr:uid="{00000000-0005-0000-0000-00008C000000}"/>
    <cellStyle name="쉼표 [0] 2 3 2 2 3 3" xfId="475" xr:uid="{00000000-0005-0000-0000-00008D000000}"/>
    <cellStyle name="쉼표 [0] 2 3 2 2 4" xfId="151" xr:uid="{00000000-0005-0000-0000-00008E000000}"/>
    <cellStyle name="쉼표 [0] 2 3 2 2 4 2" xfId="374" xr:uid="{00000000-0005-0000-0000-00008F000000}"/>
    <cellStyle name="쉼표 [0] 2 3 2 2 4 3" xfId="500" xr:uid="{00000000-0005-0000-0000-000090000000}"/>
    <cellStyle name="쉼표 [0] 2 3 2 2 5" xfId="76" xr:uid="{00000000-0005-0000-0000-000091000000}"/>
    <cellStyle name="쉼표 [0] 2 3 2 2 5 2" xfId="299" xr:uid="{00000000-0005-0000-0000-000092000000}"/>
    <cellStyle name="쉼표 [0] 2 3 2 2 5 3" xfId="425" xr:uid="{00000000-0005-0000-0000-000093000000}"/>
    <cellStyle name="쉼표 [0] 2 3 2 2 6" xfId="274" xr:uid="{00000000-0005-0000-0000-000094000000}"/>
    <cellStyle name="쉼표 [0] 2 3 2 2 7" xfId="400" xr:uid="{00000000-0005-0000-0000-000095000000}"/>
    <cellStyle name="쉼표 [0] 2 3 2 3" xfId="89" xr:uid="{00000000-0005-0000-0000-000096000000}"/>
    <cellStyle name="쉼표 [0] 2 3 2 3 2" xfId="312" xr:uid="{00000000-0005-0000-0000-000097000000}"/>
    <cellStyle name="쉼표 [0] 2 3 2 3 3" xfId="438" xr:uid="{00000000-0005-0000-0000-000098000000}"/>
    <cellStyle name="쉼표 [0] 2 3 2 4" xfId="114" xr:uid="{00000000-0005-0000-0000-000099000000}"/>
    <cellStyle name="쉼표 [0] 2 3 2 4 2" xfId="337" xr:uid="{00000000-0005-0000-0000-00009A000000}"/>
    <cellStyle name="쉼표 [0] 2 3 2 4 3" xfId="463" xr:uid="{00000000-0005-0000-0000-00009B000000}"/>
    <cellStyle name="쉼표 [0] 2 3 2 5" xfId="139" xr:uid="{00000000-0005-0000-0000-00009C000000}"/>
    <cellStyle name="쉼표 [0] 2 3 2 5 2" xfId="362" xr:uid="{00000000-0005-0000-0000-00009D000000}"/>
    <cellStyle name="쉼표 [0] 2 3 2 5 3" xfId="488" xr:uid="{00000000-0005-0000-0000-00009E000000}"/>
    <cellStyle name="쉼표 [0] 2 3 2 6" xfId="64" xr:uid="{00000000-0005-0000-0000-00009F000000}"/>
    <cellStyle name="쉼표 [0] 2 3 2 6 2" xfId="287" xr:uid="{00000000-0005-0000-0000-0000A0000000}"/>
    <cellStyle name="쉼표 [0] 2 3 2 6 3" xfId="413" xr:uid="{00000000-0005-0000-0000-0000A1000000}"/>
    <cellStyle name="쉼표 [0] 2 3 2 7" xfId="262" xr:uid="{00000000-0005-0000-0000-0000A2000000}"/>
    <cellStyle name="쉼표 [0] 2 3 2 8" xfId="388" xr:uid="{00000000-0005-0000-0000-0000A3000000}"/>
    <cellStyle name="쉼표 [0] 2 3 3" xfId="24" xr:uid="{00000000-0005-0000-0000-0000A4000000}"/>
    <cellStyle name="쉼표 [0] 2 3 3 2" xfId="95" xr:uid="{00000000-0005-0000-0000-0000A5000000}"/>
    <cellStyle name="쉼표 [0] 2 3 3 2 2" xfId="318" xr:uid="{00000000-0005-0000-0000-0000A6000000}"/>
    <cellStyle name="쉼표 [0] 2 3 3 2 3" xfId="444" xr:uid="{00000000-0005-0000-0000-0000A7000000}"/>
    <cellStyle name="쉼표 [0] 2 3 3 3" xfId="120" xr:uid="{00000000-0005-0000-0000-0000A8000000}"/>
    <cellStyle name="쉼표 [0] 2 3 3 3 2" xfId="343" xr:uid="{00000000-0005-0000-0000-0000A9000000}"/>
    <cellStyle name="쉼표 [0] 2 3 3 3 3" xfId="469" xr:uid="{00000000-0005-0000-0000-0000AA000000}"/>
    <cellStyle name="쉼표 [0] 2 3 3 4" xfId="145" xr:uid="{00000000-0005-0000-0000-0000AB000000}"/>
    <cellStyle name="쉼표 [0] 2 3 3 4 2" xfId="368" xr:uid="{00000000-0005-0000-0000-0000AC000000}"/>
    <cellStyle name="쉼표 [0] 2 3 3 4 3" xfId="494" xr:uid="{00000000-0005-0000-0000-0000AD000000}"/>
    <cellStyle name="쉼표 [0] 2 3 3 5" xfId="70" xr:uid="{00000000-0005-0000-0000-0000AE000000}"/>
    <cellStyle name="쉼표 [0] 2 3 3 5 2" xfId="293" xr:uid="{00000000-0005-0000-0000-0000AF000000}"/>
    <cellStyle name="쉼표 [0] 2 3 3 5 3" xfId="419" xr:uid="{00000000-0005-0000-0000-0000B0000000}"/>
    <cellStyle name="쉼표 [0] 2 3 3 6" xfId="268" xr:uid="{00000000-0005-0000-0000-0000B1000000}"/>
    <cellStyle name="쉼표 [0] 2 3 3 7" xfId="394" xr:uid="{00000000-0005-0000-0000-0000B2000000}"/>
    <cellStyle name="쉼표 [0] 2 3 4" xfId="34" xr:uid="{00000000-0005-0000-0000-0000B3000000}"/>
    <cellStyle name="쉼표 [0] 2 3 5" xfId="83" xr:uid="{00000000-0005-0000-0000-0000B4000000}"/>
    <cellStyle name="쉼표 [0] 2 3 5 2" xfId="306" xr:uid="{00000000-0005-0000-0000-0000B5000000}"/>
    <cellStyle name="쉼표 [0] 2 3 5 3" xfId="432" xr:uid="{00000000-0005-0000-0000-0000B6000000}"/>
    <cellStyle name="쉼표 [0] 2 3 6" xfId="108" xr:uid="{00000000-0005-0000-0000-0000B7000000}"/>
    <cellStyle name="쉼표 [0] 2 3 6 2" xfId="331" xr:uid="{00000000-0005-0000-0000-0000B8000000}"/>
    <cellStyle name="쉼표 [0] 2 3 6 3" xfId="457" xr:uid="{00000000-0005-0000-0000-0000B9000000}"/>
    <cellStyle name="쉼표 [0] 2 3 7" xfId="133" xr:uid="{00000000-0005-0000-0000-0000BA000000}"/>
    <cellStyle name="쉼표 [0] 2 3 7 2" xfId="356" xr:uid="{00000000-0005-0000-0000-0000BB000000}"/>
    <cellStyle name="쉼표 [0] 2 3 7 3" xfId="482" xr:uid="{00000000-0005-0000-0000-0000BC000000}"/>
    <cellStyle name="쉼표 [0] 2 3 8" xfId="58" xr:uid="{00000000-0005-0000-0000-0000BD000000}"/>
    <cellStyle name="쉼표 [0] 2 3 8 2" xfId="281" xr:uid="{00000000-0005-0000-0000-0000BE000000}"/>
    <cellStyle name="쉼표 [0] 2 3 8 3" xfId="407" xr:uid="{00000000-0005-0000-0000-0000BF000000}"/>
    <cellStyle name="쉼표 [0] 2 3 9" xfId="256" xr:uid="{00000000-0005-0000-0000-0000C0000000}"/>
    <cellStyle name="쉼표 [0] 2 4" xfId="14" xr:uid="{00000000-0005-0000-0000-0000C1000000}"/>
    <cellStyle name="쉼표 [0] 2 4 2" xfId="26" xr:uid="{00000000-0005-0000-0000-0000C2000000}"/>
    <cellStyle name="쉼표 [0] 2 4 2 2" xfId="97" xr:uid="{00000000-0005-0000-0000-0000C3000000}"/>
    <cellStyle name="쉼표 [0] 2 4 2 2 2" xfId="320" xr:uid="{00000000-0005-0000-0000-0000C4000000}"/>
    <cellStyle name="쉼표 [0] 2 4 2 2 3" xfId="446" xr:uid="{00000000-0005-0000-0000-0000C5000000}"/>
    <cellStyle name="쉼표 [0] 2 4 2 3" xfId="122" xr:uid="{00000000-0005-0000-0000-0000C6000000}"/>
    <cellStyle name="쉼표 [0] 2 4 2 3 2" xfId="345" xr:uid="{00000000-0005-0000-0000-0000C7000000}"/>
    <cellStyle name="쉼표 [0] 2 4 2 3 3" xfId="471" xr:uid="{00000000-0005-0000-0000-0000C8000000}"/>
    <cellStyle name="쉼표 [0] 2 4 2 4" xfId="147" xr:uid="{00000000-0005-0000-0000-0000C9000000}"/>
    <cellStyle name="쉼표 [0] 2 4 2 4 2" xfId="370" xr:uid="{00000000-0005-0000-0000-0000CA000000}"/>
    <cellStyle name="쉼표 [0] 2 4 2 4 3" xfId="496" xr:uid="{00000000-0005-0000-0000-0000CB000000}"/>
    <cellStyle name="쉼표 [0] 2 4 2 5" xfId="72" xr:uid="{00000000-0005-0000-0000-0000CC000000}"/>
    <cellStyle name="쉼표 [0] 2 4 2 5 2" xfId="295" xr:uid="{00000000-0005-0000-0000-0000CD000000}"/>
    <cellStyle name="쉼표 [0] 2 4 2 5 3" xfId="421" xr:uid="{00000000-0005-0000-0000-0000CE000000}"/>
    <cellStyle name="쉼표 [0] 2 4 2 6" xfId="270" xr:uid="{00000000-0005-0000-0000-0000CF000000}"/>
    <cellStyle name="쉼표 [0] 2 4 2 7" xfId="396" xr:uid="{00000000-0005-0000-0000-0000D0000000}"/>
    <cellStyle name="쉼표 [0] 2 4 3" xfId="85" xr:uid="{00000000-0005-0000-0000-0000D1000000}"/>
    <cellStyle name="쉼표 [0] 2 4 3 2" xfId="308" xr:uid="{00000000-0005-0000-0000-0000D2000000}"/>
    <cellStyle name="쉼표 [0] 2 4 3 3" xfId="434" xr:uid="{00000000-0005-0000-0000-0000D3000000}"/>
    <cellStyle name="쉼표 [0] 2 4 4" xfId="110" xr:uid="{00000000-0005-0000-0000-0000D4000000}"/>
    <cellStyle name="쉼표 [0] 2 4 4 2" xfId="333" xr:uid="{00000000-0005-0000-0000-0000D5000000}"/>
    <cellStyle name="쉼표 [0] 2 4 4 3" xfId="459" xr:uid="{00000000-0005-0000-0000-0000D6000000}"/>
    <cellStyle name="쉼표 [0] 2 4 5" xfId="135" xr:uid="{00000000-0005-0000-0000-0000D7000000}"/>
    <cellStyle name="쉼표 [0] 2 4 5 2" xfId="358" xr:uid="{00000000-0005-0000-0000-0000D8000000}"/>
    <cellStyle name="쉼표 [0] 2 4 5 3" xfId="484" xr:uid="{00000000-0005-0000-0000-0000D9000000}"/>
    <cellStyle name="쉼표 [0] 2 4 6" xfId="60" xr:uid="{00000000-0005-0000-0000-0000DA000000}"/>
    <cellStyle name="쉼표 [0] 2 4 6 2" xfId="283" xr:uid="{00000000-0005-0000-0000-0000DB000000}"/>
    <cellStyle name="쉼표 [0] 2 4 6 3" xfId="409" xr:uid="{00000000-0005-0000-0000-0000DC000000}"/>
    <cellStyle name="쉼표 [0] 2 4 7" xfId="258" xr:uid="{00000000-0005-0000-0000-0000DD000000}"/>
    <cellStyle name="쉼표 [0] 2 4 8" xfId="384" xr:uid="{00000000-0005-0000-0000-0000DE000000}"/>
    <cellStyle name="쉼표 [0] 2 5" xfId="20" xr:uid="{00000000-0005-0000-0000-0000DF000000}"/>
    <cellStyle name="쉼표 [0] 2 5 2" xfId="91" xr:uid="{00000000-0005-0000-0000-0000E0000000}"/>
    <cellStyle name="쉼표 [0] 2 5 2 2" xfId="314" xr:uid="{00000000-0005-0000-0000-0000E1000000}"/>
    <cellStyle name="쉼표 [0] 2 5 2 3" xfId="440" xr:uid="{00000000-0005-0000-0000-0000E2000000}"/>
    <cellStyle name="쉼표 [0] 2 5 3" xfId="116" xr:uid="{00000000-0005-0000-0000-0000E3000000}"/>
    <cellStyle name="쉼표 [0] 2 5 3 2" xfId="339" xr:uid="{00000000-0005-0000-0000-0000E4000000}"/>
    <cellStyle name="쉼표 [0] 2 5 3 3" xfId="465" xr:uid="{00000000-0005-0000-0000-0000E5000000}"/>
    <cellStyle name="쉼표 [0] 2 5 4" xfId="141" xr:uid="{00000000-0005-0000-0000-0000E6000000}"/>
    <cellStyle name="쉼표 [0] 2 5 4 2" xfId="364" xr:uid="{00000000-0005-0000-0000-0000E7000000}"/>
    <cellStyle name="쉼표 [0] 2 5 4 3" xfId="490" xr:uid="{00000000-0005-0000-0000-0000E8000000}"/>
    <cellStyle name="쉼표 [0] 2 5 5" xfId="66" xr:uid="{00000000-0005-0000-0000-0000E9000000}"/>
    <cellStyle name="쉼표 [0] 2 5 5 2" xfId="289" xr:uid="{00000000-0005-0000-0000-0000EA000000}"/>
    <cellStyle name="쉼표 [0] 2 5 5 3" xfId="415" xr:uid="{00000000-0005-0000-0000-0000EB000000}"/>
    <cellStyle name="쉼표 [0] 2 5 6" xfId="264" xr:uid="{00000000-0005-0000-0000-0000EC000000}"/>
    <cellStyle name="쉼표 [0] 2 5 7" xfId="390" xr:uid="{00000000-0005-0000-0000-0000ED000000}"/>
    <cellStyle name="쉼표 [0] 2 6" xfId="32" xr:uid="{00000000-0005-0000-0000-0000EE000000}"/>
    <cellStyle name="쉼표 [0] 2 7" xfId="79" xr:uid="{00000000-0005-0000-0000-0000EF000000}"/>
    <cellStyle name="쉼표 [0] 2 7 2" xfId="302" xr:uid="{00000000-0005-0000-0000-0000F0000000}"/>
    <cellStyle name="쉼표 [0] 2 7 3" xfId="428" xr:uid="{00000000-0005-0000-0000-0000F1000000}"/>
    <cellStyle name="쉼표 [0] 2 8" xfId="104" xr:uid="{00000000-0005-0000-0000-0000F2000000}"/>
    <cellStyle name="쉼표 [0] 2 8 2" xfId="327" xr:uid="{00000000-0005-0000-0000-0000F3000000}"/>
    <cellStyle name="쉼표 [0] 2 8 3" xfId="453" xr:uid="{00000000-0005-0000-0000-0000F4000000}"/>
    <cellStyle name="쉼표 [0] 2 9" xfId="129" xr:uid="{00000000-0005-0000-0000-0000F5000000}"/>
    <cellStyle name="쉼표 [0] 2 9 2" xfId="352" xr:uid="{00000000-0005-0000-0000-0000F6000000}"/>
    <cellStyle name="쉼표 [0] 2 9 3" xfId="478" xr:uid="{00000000-0005-0000-0000-0000F7000000}"/>
    <cellStyle name="쉼표 [0] 3" xfId="35" xr:uid="{00000000-0005-0000-0000-0000F8000000}"/>
    <cellStyle name="쉼표 [0] 3 2" xfId="221" xr:uid="{00000000-0005-0000-0000-0000F9000000}"/>
    <cellStyle name="쉼표 [0] 4" xfId="36" xr:uid="{00000000-0005-0000-0000-0000FA000000}"/>
    <cellStyle name="쉼표 [0] 4 2" xfId="222" xr:uid="{00000000-0005-0000-0000-0000FB000000}"/>
    <cellStyle name="쉼표 [0] 5" xfId="37" xr:uid="{00000000-0005-0000-0000-0000FC000000}"/>
    <cellStyle name="쉼표 [0] 6" xfId="38" xr:uid="{00000000-0005-0000-0000-0000FD000000}"/>
    <cellStyle name="쉼표 [0] 7" xfId="31" xr:uid="{00000000-0005-0000-0000-0000FE000000}"/>
    <cellStyle name="쉼표 [0] 8" xfId="223" xr:uid="{00000000-0005-0000-0000-0000FF000000}"/>
    <cellStyle name="쉼표 [0] 9" xfId="224" xr:uid="{00000000-0005-0000-0000-000000010000}"/>
    <cellStyle name="연결된 셀 2" xfId="225" xr:uid="{00000000-0005-0000-0000-000001010000}"/>
    <cellStyle name="연결된 셀 3" xfId="226" xr:uid="{00000000-0005-0000-0000-000002010000}"/>
    <cellStyle name="요약 2" xfId="227" xr:uid="{00000000-0005-0000-0000-000003010000}"/>
    <cellStyle name="요약 3" xfId="228" xr:uid="{00000000-0005-0000-0000-000004010000}"/>
    <cellStyle name="입력 2" xfId="229" xr:uid="{00000000-0005-0000-0000-000005010000}"/>
    <cellStyle name="입력 3" xfId="230" xr:uid="{00000000-0005-0000-0000-000006010000}"/>
    <cellStyle name="제목 1 2" xfId="231" xr:uid="{00000000-0005-0000-0000-000007010000}"/>
    <cellStyle name="제목 1 3" xfId="232" xr:uid="{00000000-0005-0000-0000-000008010000}"/>
    <cellStyle name="제목 2 2" xfId="233" xr:uid="{00000000-0005-0000-0000-000009010000}"/>
    <cellStyle name="제목 2 3" xfId="234" xr:uid="{00000000-0005-0000-0000-00000A010000}"/>
    <cellStyle name="제목 3 2" xfId="235" xr:uid="{00000000-0005-0000-0000-00000B010000}"/>
    <cellStyle name="제목 3 3" xfId="236" xr:uid="{00000000-0005-0000-0000-00000C010000}"/>
    <cellStyle name="제목 4 2" xfId="237" xr:uid="{00000000-0005-0000-0000-00000D010000}"/>
    <cellStyle name="제목 4 3" xfId="238" xr:uid="{00000000-0005-0000-0000-00000E010000}"/>
    <cellStyle name="제목 5" xfId="239" xr:uid="{00000000-0005-0000-0000-00000F010000}"/>
    <cellStyle name="제목 6" xfId="240" xr:uid="{00000000-0005-0000-0000-000010010000}"/>
    <cellStyle name="좋음 2" xfId="241" xr:uid="{00000000-0005-0000-0000-000011010000}"/>
    <cellStyle name="좋음 3" xfId="242" xr:uid="{00000000-0005-0000-0000-000012010000}"/>
    <cellStyle name="출력 2" xfId="243" xr:uid="{00000000-0005-0000-0000-000013010000}"/>
    <cellStyle name="출력 3" xfId="244" xr:uid="{00000000-0005-0000-0000-000014010000}"/>
    <cellStyle name="통화 [0]" xfId="3" builtinId="7"/>
    <cellStyle name="통화 [0] 2" xfId="39" xr:uid="{00000000-0005-0000-0000-000016010000}"/>
    <cellStyle name="표준" xfId="0" builtinId="0"/>
    <cellStyle name="표준 10" xfId="245" xr:uid="{00000000-0005-0000-0000-000018010000}"/>
    <cellStyle name="표준 11" xfId="246" xr:uid="{00000000-0005-0000-0000-000019010000}"/>
    <cellStyle name="표준 12" xfId="376" xr:uid="{00000000-0005-0000-0000-00001A010000}"/>
    <cellStyle name="표준 2" xfId="5" xr:uid="{00000000-0005-0000-0000-00001B010000}"/>
    <cellStyle name="표준 2 10" xfId="251" xr:uid="{00000000-0005-0000-0000-00001C010000}"/>
    <cellStyle name="표준 2 11" xfId="377" xr:uid="{00000000-0005-0000-0000-00001D010000}"/>
    <cellStyle name="표준 2 2" xfId="7" xr:uid="{00000000-0005-0000-0000-00001E010000}"/>
    <cellStyle name="표준 2 2 10" xfId="253" xr:uid="{00000000-0005-0000-0000-00001F010000}"/>
    <cellStyle name="표준 2 2 11" xfId="379" xr:uid="{00000000-0005-0000-0000-000020010000}"/>
    <cellStyle name="표준 2 2 2" xfId="15" xr:uid="{00000000-0005-0000-0000-000021010000}"/>
    <cellStyle name="표준 2 2 2 2" xfId="27" xr:uid="{00000000-0005-0000-0000-000022010000}"/>
    <cellStyle name="표준 2 2 2 2 2" xfId="98" xr:uid="{00000000-0005-0000-0000-000023010000}"/>
    <cellStyle name="표준 2 2 2 2 2 2" xfId="321" xr:uid="{00000000-0005-0000-0000-000024010000}"/>
    <cellStyle name="표준 2 2 2 2 2 3" xfId="447" xr:uid="{00000000-0005-0000-0000-000025010000}"/>
    <cellStyle name="표준 2 2 2 2 3" xfId="123" xr:uid="{00000000-0005-0000-0000-000026010000}"/>
    <cellStyle name="표준 2 2 2 2 3 2" xfId="346" xr:uid="{00000000-0005-0000-0000-000027010000}"/>
    <cellStyle name="표준 2 2 2 2 3 3" xfId="472" xr:uid="{00000000-0005-0000-0000-000028010000}"/>
    <cellStyle name="표준 2 2 2 2 4" xfId="148" xr:uid="{00000000-0005-0000-0000-000029010000}"/>
    <cellStyle name="표준 2 2 2 2 4 2" xfId="371" xr:uid="{00000000-0005-0000-0000-00002A010000}"/>
    <cellStyle name="표준 2 2 2 2 4 3" xfId="497" xr:uid="{00000000-0005-0000-0000-00002B010000}"/>
    <cellStyle name="표준 2 2 2 2 5" xfId="73" xr:uid="{00000000-0005-0000-0000-00002C010000}"/>
    <cellStyle name="표준 2 2 2 2 5 2" xfId="296" xr:uid="{00000000-0005-0000-0000-00002D010000}"/>
    <cellStyle name="표준 2 2 2 2 5 3" xfId="422" xr:uid="{00000000-0005-0000-0000-00002E010000}"/>
    <cellStyle name="표준 2 2 2 2 6" xfId="271" xr:uid="{00000000-0005-0000-0000-00002F010000}"/>
    <cellStyle name="표준 2 2 2 2 7" xfId="397" xr:uid="{00000000-0005-0000-0000-000030010000}"/>
    <cellStyle name="표준 2 2 2 3" xfId="86" xr:uid="{00000000-0005-0000-0000-000031010000}"/>
    <cellStyle name="표준 2 2 2 3 2" xfId="309" xr:uid="{00000000-0005-0000-0000-000032010000}"/>
    <cellStyle name="표준 2 2 2 3 3" xfId="435" xr:uid="{00000000-0005-0000-0000-000033010000}"/>
    <cellStyle name="표준 2 2 2 4" xfId="111" xr:uid="{00000000-0005-0000-0000-000034010000}"/>
    <cellStyle name="표준 2 2 2 4 2" xfId="334" xr:uid="{00000000-0005-0000-0000-000035010000}"/>
    <cellStyle name="표준 2 2 2 4 3" xfId="460" xr:uid="{00000000-0005-0000-0000-000036010000}"/>
    <cellStyle name="표준 2 2 2 5" xfId="136" xr:uid="{00000000-0005-0000-0000-000037010000}"/>
    <cellStyle name="표준 2 2 2 5 2" xfId="359" xr:uid="{00000000-0005-0000-0000-000038010000}"/>
    <cellStyle name="표준 2 2 2 5 3" xfId="485" xr:uid="{00000000-0005-0000-0000-000039010000}"/>
    <cellStyle name="표준 2 2 2 6" xfId="61" xr:uid="{00000000-0005-0000-0000-00003A010000}"/>
    <cellStyle name="표준 2 2 2 6 2" xfId="284" xr:uid="{00000000-0005-0000-0000-00003B010000}"/>
    <cellStyle name="표준 2 2 2 6 3" xfId="410" xr:uid="{00000000-0005-0000-0000-00003C010000}"/>
    <cellStyle name="표준 2 2 2 7" xfId="259" xr:uid="{00000000-0005-0000-0000-00003D010000}"/>
    <cellStyle name="표준 2 2 2 8" xfId="385" xr:uid="{00000000-0005-0000-0000-00003E010000}"/>
    <cellStyle name="표준 2 2 3" xfId="21" xr:uid="{00000000-0005-0000-0000-00003F010000}"/>
    <cellStyle name="표준 2 2 3 2" xfId="92" xr:uid="{00000000-0005-0000-0000-000040010000}"/>
    <cellStyle name="표준 2 2 3 2 2" xfId="315" xr:uid="{00000000-0005-0000-0000-000041010000}"/>
    <cellStyle name="표준 2 2 3 2 3" xfId="441" xr:uid="{00000000-0005-0000-0000-000042010000}"/>
    <cellStyle name="표준 2 2 3 3" xfId="117" xr:uid="{00000000-0005-0000-0000-000043010000}"/>
    <cellStyle name="표준 2 2 3 3 2" xfId="340" xr:uid="{00000000-0005-0000-0000-000044010000}"/>
    <cellStyle name="표준 2 2 3 3 3" xfId="466" xr:uid="{00000000-0005-0000-0000-000045010000}"/>
    <cellStyle name="표준 2 2 3 4" xfId="142" xr:uid="{00000000-0005-0000-0000-000046010000}"/>
    <cellStyle name="표준 2 2 3 4 2" xfId="365" xr:uid="{00000000-0005-0000-0000-000047010000}"/>
    <cellStyle name="표준 2 2 3 4 3" xfId="491" xr:uid="{00000000-0005-0000-0000-000048010000}"/>
    <cellStyle name="표준 2 2 3 5" xfId="67" xr:uid="{00000000-0005-0000-0000-000049010000}"/>
    <cellStyle name="표준 2 2 3 5 2" xfId="290" xr:uid="{00000000-0005-0000-0000-00004A010000}"/>
    <cellStyle name="표준 2 2 3 5 3" xfId="416" xr:uid="{00000000-0005-0000-0000-00004B010000}"/>
    <cellStyle name="표준 2 2 3 6" xfId="265" xr:uid="{00000000-0005-0000-0000-00004C010000}"/>
    <cellStyle name="표준 2 2 3 7" xfId="391" xr:uid="{00000000-0005-0000-0000-00004D010000}"/>
    <cellStyle name="표준 2 2 4" xfId="40" xr:uid="{00000000-0005-0000-0000-00004E010000}"/>
    <cellStyle name="표준 2 2 5" xfId="80" xr:uid="{00000000-0005-0000-0000-00004F010000}"/>
    <cellStyle name="표준 2 2 5 2" xfId="303" xr:uid="{00000000-0005-0000-0000-000050010000}"/>
    <cellStyle name="표준 2 2 5 3" xfId="429" xr:uid="{00000000-0005-0000-0000-000051010000}"/>
    <cellStyle name="표준 2 2 6" xfId="105" xr:uid="{00000000-0005-0000-0000-000052010000}"/>
    <cellStyle name="표준 2 2 6 2" xfId="328" xr:uid="{00000000-0005-0000-0000-000053010000}"/>
    <cellStyle name="표준 2 2 6 3" xfId="454" xr:uid="{00000000-0005-0000-0000-000054010000}"/>
    <cellStyle name="표준 2 2 7" xfId="130" xr:uid="{00000000-0005-0000-0000-000055010000}"/>
    <cellStyle name="표준 2 2 7 2" xfId="353" xr:uid="{00000000-0005-0000-0000-000056010000}"/>
    <cellStyle name="표준 2 2 7 3" xfId="479" xr:uid="{00000000-0005-0000-0000-000057010000}"/>
    <cellStyle name="표준 2 2 8" xfId="55" xr:uid="{00000000-0005-0000-0000-000058010000}"/>
    <cellStyle name="표준 2 2 8 2" xfId="278" xr:uid="{00000000-0005-0000-0000-000059010000}"/>
    <cellStyle name="표준 2 2 8 3" xfId="404" xr:uid="{00000000-0005-0000-0000-00005A010000}"/>
    <cellStyle name="표준 2 2 9" xfId="155" xr:uid="{00000000-0005-0000-0000-00005B010000}"/>
    <cellStyle name="표준 2 3" xfId="9" xr:uid="{00000000-0005-0000-0000-00005C010000}"/>
    <cellStyle name="표준 2 3 10" xfId="381" xr:uid="{00000000-0005-0000-0000-00005D010000}"/>
    <cellStyle name="표준 2 3 2" xfId="17" xr:uid="{00000000-0005-0000-0000-00005E010000}"/>
    <cellStyle name="표준 2 3 2 2" xfId="29" xr:uid="{00000000-0005-0000-0000-00005F010000}"/>
    <cellStyle name="표준 2 3 2 2 2" xfId="100" xr:uid="{00000000-0005-0000-0000-000060010000}"/>
    <cellStyle name="표준 2 3 2 2 2 2" xfId="323" xr:uid="{00000000-0005-0000-0000-000061010000}"/>
    <cellStyle name="표준 2 3 2 2 2 3" xfId="449" xr:uid="{00000000-0005-0000-0000-000062010000}"/>
    <cellStyle name="표준 2 3 2 2 3" xfId="125" xr:uid="{00000000-0005-0000-0000-000063010000}"/>
    <cellStyle name="표준 2 3 2 2 3 2" xfId="348" xr:uid="{00000000-0005-0000-0000-000064010000}"/>
    <cellStyle name="표준 2 3 2 2 3 3" xfId="474" xr:uid="{00000000-0005-0000-0000-000065010000}"/>
    <cellStyle name="표준 2 3 2 2 4" xfId="150" xr:uid="{00000000-0005-0000-0000-000066010000}"/>
    <cellStyle name="표준 2 3 2 2 4 2" xfId="373" xr:uid="{00000000-0005-0000-0000-000067010000}"/>
    <cellStyle name="표준 2 3 2 2 4 3" xfId="499" xr:uid="{00000000-0005-0000-0000-000068010000}"/>
    <cellStyle name="표준 2 3 2 2 5" xfId="75" xr:uid="{00000000-0005-0000-0000-000069010000}"/>
    <cellStyle name="표준 2 3 2 2 5 2" xfId="298" xr:uid="{00000000-0005-0000-0000-00006A010000}"/>
    <cellStyle name="표준 2 3 2 2 5 3" xfId="424" xr:uid="{00000000-0005-0000-0000-00006B010000}"/>
    <cellStyle name="표준 2 3 2 2 6" xfId="273" xr:uid="{00000000-0005-0000-0000-00006C010000}"/>
    <cellStyle name="표준 2 3 2 2 7" xfId="399" xr:uid="{00000000-0005-0000-0000-00006D010000}"/>
    <cellStyle name="표준 2 3 2 3" xfId="88" xr:uid="{00000000-0005-0000-0000-00006E010000}"/>
    <cellStyle name="표준 2 3 2 3 2" xfId="311" xr:uid="{00000000-0005-0000-0000-00006F010000}"/>
    <cellStyle name="표준 2 3 2 3 3" xfId="437" xr:uid="{00000000-0005-0000-0000-000070010000}"/>
    <cellStyle name="표준 2 3 2 4" xfId="113" xr:uid="{00000000-0005-0000-0000-000071010000}"/>
    <cellStyle name="표준 2 3 2 4 2" xfId="336" xr:uid="{00000000-0005-0000-0000-000072010000}"/>
    <cellStyle name="표준 2 3 2 4 3" xfId="462" xr:uid="{00000000-0005-0000-0000-000073010000}"/>
    <cellStyle name="표준 2 3 2 5" xfId="138" xr:uid="{00000000-0005-0000-0000-000074010000}"/>
    <cellStyle name="표준 2 3 2 5 2" xfId="361" xr:uid="{00000000-0005-0000-0000-000075010000}"/>
    <cellStyle name="표준 2 3 2 5 3" xfId="487" xr:uid="{00000000-0005-0000-0000-000076010000}"/>
    <cellStyle name="표준 2 3 2 6" xfId="63" xr:uid="{00000000-0005-0000-0000-000077010000}"/>
    <cellStyle name="표준 2 3 2 6 2" xfId="286" xr:uid="{00000000-0005-0000-0000-000078010000}"/>
    <cellStyle name="표준 2 3 2 6 3" xfId="412" xr:uid="{00000000-0005-0000-0000-000079010000}"/>
    <cellStyle name="표준 2 3 2 7" xfId="261" xr:uid="{00000000-0005-0000-0000-00007A010000}"/>
    <cellStyle name="표준 2 3 2 8" xfId="387" xr:uid="{00000000-0005-0000-0000-00007B010000}"/>
    <cellStyle name="표준 2 3 3" xfId="23" xr:uid="{00000000-0005-0000-0000-00007C010000}"/>
    <cellStyle name="표준 2 3 3 2" xfId="94" xr:uid="{00000000-0005-0000-0000-00007D010000}"/>
    <cellStyle name="표준 2 3 3 2 2" xfId="317" xr:uid="{00000000-0005-0000-0000-00007E010000}"/>
    <cellStyle name="표준 2 3 3 2 3" xfId="443" xr:uid="{00000000-0005-0000-0000-00007F010000}"/>
    <cellStyle name="표준 2 3 3 3" xfId="119" xr:uid="{00000000-0005-0000-0000-000080010000}"/>
    <cellStyle name="표준 2 3 3 3 2" xfId="342" xr:uid="{00000000-0005-0000-0000-000081010000}"/>
    <cellStyle name="표준 2 3 3 3 3" xfId="468" xr:uid="{00000000-0005-0000-0000-000082010000}"/>
    <cellStyle name="표준 2 3 3 4" xfId="144" xr:uid="{00000000-0005-0000-0000-000083010000}"/>
    <cellStyle name="표준 2 3 3 4 2" xfId="367" xr:uid="{00000000-0005-0000-0000-000084010000}"/>
    <cellStyle name="표준 2 3 3 4 3" xfId="493" xr:uid="{00000000-0005-0000-0000-000085010000}"/>
    <cellStyle name="표준 2 3 3 5" xfId="69" xr:uid="{00000000-0005-0000-0000-000086010000}"/>
    <cellStyle name="표준 2 3 3 5 2" xfId="292" xr:uid="{00000000-0005-0000-0000-000087010000}"/>
    <cellStyle name="표준 2 3 3 5 3" xfId="418" xr:uid="{00000000-0005-0000-0000-000088010000}"/>
    <cellStyle name="표준 2 3 3 6" xfId="267" xr:uid="{00000000-0005-0000-0000-000089010000}"/>
    <cellStyle name="표준 2 3 3 7" xfId="393" xr:uid="{00000000-0005-0000-0000-00008A010000}"/>
    <cellStyle name="표준 2 3 4" xfId="41" xr:uid="{00000000-0005-0000-0000-00008B010000}"/>
    <cellStyle name="표준 2 3 5" xfId="82" xr:uid="{00000000-0005-0000-0000-00008C010000}"/>
    <cellStyle name="표준 2 3 5 2" xfId="156" xr:uid="{00000000-0005-0000-0000-00008D010000}"/>
    <cellStyle name="표준 2 3 5 3" xfId="305" xr:uid="{00000000-0005-0000-0000-00008E010000}"/>
    <cellStyle name="표준 2 3 5 4" xfId="431" xr:uid="{00000000-0005-0000-0000-00008F010000}"/>
    <cellStyle name="표준 2 3 6" xfId="107" xr:uid="{00000000-0005-0000-0000-000090010000}"/>
    <cellStyle name="표준 2 3 6 2" xfId="330" xr:uid="{00000000-0005-0000-0000-000091010000}"/>
    <cellStyle name="표준 2 3 6 3" xfId="456" xr:uid="{00000000-0005-0000-0000-000092010000}"/>
    <cellStyle name="표준 2 3 7" xfId="132" xr:uid="{00000000-0005-0000-0000-000093010000}"/>
    <cellStyle name="표준 2 3 7 2" xfId="355" xr:uid="{00000000-0005-0000-0000-000094010000}"/>
    <cellStyle name="표준 2 3 7 3" xfId="481" xr:uid="{00000000-0005-0000-0000-000095010000}"/>
    <cellStyle name="표준 2 3 8" xfId="57" xr:uid="{00000000-0005-0000-0000-000096010000}"/>
    <cellStyle name="표준 2 3 8 2" xfId="280" xr:uid="{00000000-0005-0000-0000-000097010000}"/>
    <cellStyle name="표준 2 3 8 3" xfId="406" xr:uid="{00000000-0005-0000-0000-000098010000}"/>
    <cellStyle name="표준 2 3 9" xfId="255" xr:uid="{00000000-0005-0000-0000-000099010000}"/>
    <cellStyle name="표준 2 4" xfId="13" xr:uid="{00000000-0005-0000-0000-00009A010000}"/>
    <cellStyle name="표준 2 4 2" xfId="25" xr:uid="{00000000-0005-0000-0000-00009B010000}"/>
    <cellStyle name="표준 2 4 2 2" xfId="96" xr:uid="{00000000-0005-0000-0000-00009C010000}"/>
    <cellStyle name="표준 2 4 2 2 2" xfId="319" xr:uid="{00000000-0005-0000-0000-00009D010000}"/>
    <cellStyle name="표준 2 4 2 2 3" xfId="445" xr:uid="{00000000-0005-0000-0000-00009E010000}"/>
    <cellStyle name="표준 2 4 2 3" xfId="121" xr:uid="{00000000-0005-0000-0000-00009F010000}"/>
    <cellStyle name="표준 2 4 2 3 2" xfId="344" xr:uid="{00000000-0005-0000-0000-0000A0010000}"/>
    <cellStyle name="표준 2 4 2 3 3" xfId="470" xr:uid="{00000000-0005-0000-0000-0000A1010000}"/>
    <cellStyle name="표준 2 4 2 4" xfId="146" xr:uid="{00000000-0005-0000-0000-0000A2010000}"/>
    <cellStyle name="표준 2 4 2 4 2" xfId="369" xr:uid="{00000000-0005-0000-0000-0000A3010000}"/>
    <cellStyle name="표준 2 4 2 4 3" xfId="495" xr:uid="{00000000-0005-0000-0000-0000A4010000}"/>
    <cellStyle name="표준 2 4 2 5" xfId="71" xr:uid="{00000000-0005-0000-0000-0000A5010000}"/>
    <cellStyle name="표준 2 4 2 5 2" xfId="294" xr:uid="{00000000-0005-0000-0000-0000A6010000}"/>
    <cellStyle name="표준 2 4 2 5 3" xfId="420" xr:uid="{00000000-0005-0000-0000-0000A7010000}"/>
    <cellStyle name="표준 2 4 2 6" xfId="269" xr:uid="{00000000-0005-0000-0000-0000A8010000}"/>
    <cellStyle name="표준 2 4 2 7" xfId="395" xr:uid="{00000000-0005-0000-0000-0000A9010000}"/>
    <cellStyle name="표준 2 4 3" xfId="84" xr:uid="{00000000-0005-0000-0000-0000AA010000}"/>
    <cellStyle name="표준 2 4 3 2" xfId="307" xr:uid="{00000000-0005-0000-0000-0000AB010000}"/>
    <cellStyle name="표준 2 4 3 3" xfId="433" xr:uid="{00000000-0005-0000-0000-0000AC010000}"/>
    <cellStyle name="표준 2 4 4" xfId="109" xr:uid="{00000000-0005-0000-0000-0000AD010000}"/>
    <cellStyle name="표준 2 4 4 2" xfId="332" xr:uid="{00000000-0005-0000-0000-0000AE010000}"/>
    <cellStyle name="표준 2 4 4 3" xfId="458" xr:uid="{00000000-0005-0000-0000-0000AF010000}"/>
    <cellStyle name="표준 2 4 5" xfId="134" xr:uid="{00000000-0005-0000-0000-0000B0010000}"/>
    <cellStyle name="표준 2 4 5 2" xfId="357" xr:uid="{00000000-0005-0000-0000-0000B1010000}"/>
    <cellStyle name="표준 2 4 5 3" xfId="483" xr:uid="{00000000-0005-0000-0000-0000B2010000}"/>
    <cellStyle name="표준 2 4 6" xfId="59" xr:uid="{00000000-0005-0000-0000-0000B3010000}"/>
    <cellStyle name="표준 2 4 6 2" xfId="282" xr:uid="{00000000-0005-0000-0000-0000B4010000}"/>
    <cellStyle name="표준 2 4 6 3" xfId="408" xr:uid="{00000000-0005-0000-0000-0000B5010000}"/>
    <cellStyle name="표준 2 4 7" xfId="257" xr:uid="{00000000-0005-0000-0000-0000B6010000}"/>
    <cellStyle name="표준 2 4 8" xfId="383" xr:uid="{00000000-0005-0000-0000-0000B7010000}"/>
    <cellStyle name="표준 2 5" xfId="19" xr:uid="{00000000-0005-0000-0000-0000B8010000}"/>
    <cellStyle name="표준 2 5 2" xfId="90" xr:uid="{00000000-0005-0000-0000-0000B9010000}"/>
    <cellStyle name="표준 2 5 2 2" xfId="313" xr:uid="{00000000-0005-0000-0000-0000BA010000}"/>
    <cellStyle name="표준 2 5 2 3" xfId="439" xr:uid="{00000000-0005-0000-0000-0000BB010000}"/>
    <cellStyle name="표준 2 5 3" xfId="115" xr:uid="{00000000-0005-0000-0000-0000BC010000}"/>
    <cellStyle name="표준 2 5 3 2" xfId="338" xr:uid="{00000000-0005-0000-0000-0000BD010000}"/>
    <cellStyle name="표준 2 5 3 3" xfId="464" xr:uid="{00000000-0005-0000-0000-0000BE010000}"/>
    <cellStyle name="표준 2 5 4" xfId="140" xr:uid="{00000000-0005-0000-0000-0000BF010000}"/>
    <cellStyle name="표준 2 5 4 2" xfId="363" xr:uid="{00000000-0005-0000-0000-0000C0010000}"/>
    <cellStyle name="표준 2 5 4 3" xfId="489" xr:uid="{00000000-0005-0000-0000-0000C1010000}"/>
    <cellStyle name="표준 2 5 5" xfId="65" xr:uid="{00000000-0005-0000-0000-0000C2010000}"/>
    <cellStyle name="표준 2 5 5 2" xfId="288" xr:uid="{00000000-0005-0000-0000-0000C3010000}"/>
    <cellStyle name="표준 2 5 5 3" xfId="414" xr:uid="{00000000-0005-0000-0000-0000C4010000}"/>
    <cellStyle name="표준 2 5 6" xfId="263" xr:uid="{00000000-0005-0000-0000-0000C5010000}"/>
    <cellStyle name="표준 2 5 7" xfId="389" xr:uid="{00000000-0005-0000-0000-0000C6010000}"/>
    <cellStyle name="표준 2 6" xfId="78" xr:uid="{00000000-0005-0000-0000-0000C7010000}"/>
    <cellStyle name="표준 2 6 2" xfId="301" xr:uid="{00000000-0005-0000-0000-0000C8010000}"/>
    <cellStyle name="표준 2 6 3" xfId="427" xr:uid="{00000000-0005-0000-0000-0000C9010000}"/>
    <cellStyle name="표준 2 7" xfId="103" xr:uid="{00000000-0005-0000-0000-0000CA010000}"/>
    <cellStyle name="표준 2 7 2" xfId="326" xr:uid="{00000000-0005-0000-0000-0000CB010000}"/>
    <cellStyle name="표준 2 7 3" xfId="452" xr:uid="{00000000-0005-0000-0000-0000CC010000}"/>
    <cellStyle name="표준 2 8" xfId="128" xr:uid="{00000000-0005-0000-0000-0000CD010000}"/>
    <cellStyle name="표준 2 8 2" xfId="351" xr:uid="{00000000-0005-0000-0000-0000CE010000}"/>
    <cellStyle name="표준 2 8 3" xfId="477" xr:uid="{00000000-0005-0000-0000-0000CF010000}"/>
    <cellStyle name="표준 2 9" xfId="53" xr:uid="{00000000-0005-0000-0000-0000D0010000}"/>
    <cellStyle name="표준 2 9 2" xfId="276" xr:uid="{00000000-0005-0000-0000-0000D1010000}"/>
    <cellStyle name="표준 2 9 3" xfId="402" xr:uid="{00000000-0005-0000-0000-0000D2010000}"/>
    <cellStyle name="표준 3" xfId="12" xr:uid="{00000000-0005-0000-0000-0000D3010000}"/>
    <cellStyle name="표준 3 2" xfId="43" xr:uid="{00000000-0005-0000-0000-0000D4010000}"/>
    <cellStyle name="표준 3 2 2" xfId="44" xr:uid="{00000000-0005-0000-0000-0000D5010000}"/>
    <cellStyle name="표준 3 2 3" xfId="247" xr:uid="{00000000-0005-0000-0000-0000D6010000}"/>
    <cellStyle name="표준 3 3" xfId="45" xr:uid="{00000000-0005-0000-0000-0000D7010000}"/>
    <cellStyle name="표준 3 4" xfId="42" xr:uid="{00000000-0005-0000-0000-0000D8010000}"/>
    <cellStyle name="표준 3 5" xfId="154" xr:uid="{00000000-0005-0000-0000-0000D9010000}"/>
    <cellStyle name="표준 4" xfId="11" xr:uid="{00000000-0005-0000-0000-0000DA010000}"/>
    <cellStyle name="표준 4 2" xfId="46" xr:uid="{00000000-0005-0000-0000-0000DB010000}"/>
    <cellStyle name="표준 4 3" xfId="502" xr:uid="{B6A174B2-9CEE-492A-B7BE-DC80B485339E}"/>
    <cellStyle name="표준 5" xfId="47" xr:uid="{00000000-0005-0000-0000-0000DC010000}"/>
    <cellStyle name="표준 5 2" xfId="48" xr:uid="{00000000-0005-0000-0000-0000DD010000}"/>
    <cellStyle name="표준 5 3" xfId="49" xr:uid="{00000000-0005-0000-0000-0000DE010000}"/>
    <cellStyle name="표준 5 4" xfId="50" xr:uid="{00000000-0005-0000-0000-0000DF010000}"/>
    <cellStyle name="표준 5 5" xfId="248" xr:uid="{00000000-0005-0000-0000-0000E0010000}"/>
    <cellStyle name="표준 6" xfId="51" xr:uid="{00000000-0005-0000-0000-0000E1010000}"/>
    <cellStyle name="표준 6 2" xfId="153" xr:uid="{00000000-0005-0000-0000-0000E2010000}"/>
    <cellStyle name="표준 6 3" xfId="157" xr:uid="{00000000-0005-0000-0000-0000E3010000}"/>
    <cellStyle name="표준 7" xfId="52" xr:uid="{00000000-0005-0000-0000-0000E4010000}"/>
    <cellStyle name="표준 7 2" xfId="102" xr:uid="{00000000-0005-0000-0000-0000E5010000}"/>
    <cellStyle name="표준 7 2 2" xfId="325" xr:uid="{00000000-0005-0000-0000-0000E6010000}"/>
    <cellStyle name="표준 7 2 3" xfId="451" xr:uid="{00000000-0005-0000-0000-0000E7010000}"/>
    <cellStyle name="표준 7 3" xfId="127" xr:uid="{00000000-0005-0000-0000-0000E8010000}"/>
    <cellStyle name="표준 7 3 2" xfId="350" xr:uid="{00000000-0005-0000-0000-0000E9010000}"/>
    <cellStyle name="표준 7 3 3" xfId="476" xr:uid="{00000000-0005-0000-0000-0000EA010000}"/>
    <cellStyle name="표준 7 4" xfId="152" xr:uid="{00000000-0005-0000-0000-0000EB010000}"/>
    <cellStyle name="표준 7 4 2" xfId="375" xr:uid="{00000000-0005-0000-0000-0000EC010000}"/>
    <cellStyle name="표준 7 4 3" xfId="501" xr:uid="{00000000-0005-0000-0000-0000ED010000}"/>
    <cellStyle name="표준 7 5" xfId="77" xr:uid="{00000000-0005-0000-0000-0000EE010000}"/>
    <cellStyle name="표준 7 5 2" xfId="300" xr:uid="{00000000-0005-0000-0000-0000EF010000}"/>
    <cellStyle name="표준 7 5 3" xfId="426" xr:uid="{00000000-0005-0000-0000-0000F0010000}"/>
    <cellStyle name="표준 7 6" xfId="275" xr:uid="{00000000-0005-0000-0000-0000F1010000}"/>
    <cellStyle name="표준 7 7" xfId="401" xr:uid="{00000000-0005-0000-0000-0000F2010000}"/>
    <cellStyle name="표준 8" xfId="249" xr:uid="{00000000-0005-0000-0000-0000F3010000}"/>
    <cellStyle name="표준 9" xfId="250" xr:uid="{00000000-0005-0000-0000-0000F4010000}"/>
    <cellStyle name="표준_2003경기장복예산안" xfId="4" xr:uid="{00000000-0005-0000-0000-0000F5010000}"/>
  </cellStyles>
  <dxfs count="0"/>
  <tableStyles count="0" defaultTableStyle="TableStyleMedium9" defaultPivotStyle="PivotStyleLight16"/>
  <colors>
    <mruColors>
      <color rgb="FFFFFF00"/>
      <color rgb="FF1212F6"/>
      <color rgb="FFFF5353"/>
      <color rgb="FFFFCCCC"/>
      <color rgb="FF00FFFF"/>
      <color rgb="FF000099"/>
      <color rgb="FF392DDB"/>
      <color rgb="FF534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48148;&#45796;&#51032;~1/DOCUME~1/&#52852;&#52852;&#50724;~1/&#48148;&#53461;&#54868;&#47732;/2012&#45380;&#46020;%20&#50696;&#49328;&#49888;&#52397;/2012&#45380;%202&#52264;&#52628;&#44221;/2012&#45380;&#46020;%202&#52264;&#52628;&#44221;%20&#50696;&#49328;&#505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B1:K29"/>
  <sheetViews>
    <sheetView tabSelected="1" zoomScale="80" zoomScaleNormal="80" workbookViewId="0">
      <pane xSplit="3" ySplit="7" topLeftCell="D8" activePane="bottomRight" state="frozen"/>
      <selection activeCell="C394" sqref="C394"/>
      <selection pane="topRight" activeCell="C394" sqref="C394"/>
      <selection pane="bottomLeft" activeCell="C394" sqref="C394"/>
      <selection pane="bottomRight"/>
    </sheetView>
  </sheetViews>
  <sheetFormatPr defaultRowHeight="16.5"/>
  <cols>
    <col min="1" max="1" width="1.44140625" style="628" customWidth="1"/>
    <col min="2" max="2" width="11.5546875" style="628" bestFit="1" customWidth="1"/>
    <col min="3" max="3" width="13.33203125" style="628" bestFit="1" customWidth="1"/>
    <col min="4" max="5" width="18" style="628" bestFit="1" customWidth="1"/>
    <col min="6" max="6" width="16" style="628" bestFit="1" customWidth="1"/>
    <col min="7" max="7" width="9.6640625" style="628" bestFit="1" customWidth="1"/>
    <col min="8" max="8" width="13.33203125" style="628" bestFit="1" customWidth="1"/>
    <col min="9" max="10" width="18" style="628" bestFit="1" customWidth="1"/>
    <col min="11" max="11" width="16" style="628" bestFit="1" customWidth="1"/>
    <col min="12" max="16384" width="8.88671875" style="628"/>
  </cols>
  <sheetData>
    <row r="1" spans="2:11" ht="9.9499999999999993" customHeight="1"/>
    <row r="2" spans="2:11" ht="26.25">
      <c r="B2" s="629" t="s">
        <v>532</v>
      </c>
      <c r="K2" s="630" t="s">
        <v>174</v>
      </c>
    </row>
    <row r="3" spans="2:11" ht="9.9499999999999993" customHeight="1" thickBot="1"/>
    <row r="4" spans="2:11" ht="30" customHeight="1">
      <c r="B4" s="658" t="s">
        <v>136</v>
      </c>
      <c r="C4" s="659"/>
      <c r="D4" s="659"/>
      <c r="E4" s="659"/>
      <c r="F4" s="660"/>
      <c r="G4" s="658" t="s">
        <v>137</v>
      </c>
      <c r="H4" s="659"/>
      <c r="I4" s="659"/>
      <c r="J4" s="659"/>
      <c r="K4" s="661"/>
    </row>
    <row r="5" spans="2:11" ht="16.5" customHeight="1">
      <c r="B5" s="662" t="s">
        <v>138</v>
      </c>
      <c r="C5" s="663"/>
      <c r="D5" s="666" t="s">
        <v>498</v>
      </c>
      <c r="E5" s="666" t="s">
        <v>533</v>
      </c>
      <c r="F5" s="668" t="s">
        <v>139</v>
      </c>
      <c r="G5" s="662" t="s">
        <v>138</v>
      </c>
      <c r="H5" s="663"/>
      <c r="I5" s="666" t="str">
        <f>D5</f>
        <v>2025년
본예산</v>
      </c>
      <c r="J5" s="666" t="str">
        <f>E5</f>
        <v>2025년
1차 추경예산</v>
      </c>
      <c r="K5" s="670" t="s">
        <v>139</v>
      </c>
    </row>
    <row r="6" spans="2:11" ht="22.5" customHeight="1" thickBot="1">
      <c r="B6" s="664"/>
      <c r="C6" s="665"/>
      <c r="D6" s="667"/>
      <c r="E6" s="667"/>
      <c r="F6" s="669"/>
      <c r="G6" s="664"/>
      <c r="H6" s="665"/>
      <c r="I6" s="667"/>
      <c r="J6" s="667"/>
      <c r="K6" s="671"/>
    </row>
    <row r="7" spans="2:11" ht="24.95" customHeight="1" thickTop="1">
      <c r="B7" s="652" t="s">
        <v>140</v>
      </c>
      <c r="C7" s="653"/>
      <c r="D7" s="301">
        <f>D8+D10+D12+D17+D20+D22+D24</f>
        <v>3145099</v>
      </c>
      <c r="E7" s="301">
        <f>E8+E10+E12+E17+E20+E22+E24</f>
        <v>3100513</v>
      </c>
      <c r="F7" s="606">
        <f>F8+F10+F12+F17+F20+F22+F24</f>
        <v>-44586</v>
      </c>
      <c r="G7" s="652" t="s">
        <v>140</v>
      </c>
      <c r="H7" s="653"/>
      <c r="I7" s="301">
        <f>SUM(I8:I26)/2</f>
        <v>3145099</v>
      </c>
      <c r="J7" s="301">
        <f>SUM(J8:J26)/2</f>
        <v>3100513</v>
      </c>
      <c r="K7" s="606">
        <f>SUM(K8:K26)/2</f>
        <v>-44586</v>
      </c>
    </row>
    <row r="8" spans="2:11" ht="24.95" customHeight="1">
      <c r="B8" s="654" t="s">
        <v>141</v>
      </c>
      <c r="C8" s="632" t="s">
        <v>160</v>
      </c>
      <c r="D8" s="302">
        <f>D9</f>
        <v>87720</v>
      </c>
      <c r="E8" s="302">
        <f>E9</f>
        <v>82560</v>
      </c>
      <c r="F8" s="555">
        <f t="shared" ref="F8:F25" si="0">E8-D8</f>
        <v>-5160</v>
      </c>
      <c r="G8" s="654" t="s">
        <v>143</v>
      </c>
      <c r="H8" s="632" t="s">
        <v>160</v>
      </c>
      <c r="I8" s="302">
        <f>SUM(I9:I11)</f>
        <v>2655502</v>
      </c>
      <c r="J8" s="302">
        <f>SUM(J9:J11)</f>
        <v>2577800</v>
      </c>
      <c r="K8" s="633">
        <f>SUM(K9:K11)</f>
        <v>-77702</v>
      </c>
    </row>
    <row r="9" spans="2:11" ht="24.95" customHeight="1">
      <c r="B9" s="655"/>
      <c r="C9" s="635" t="s">
        <v>142</v>
      </c>
      <c r="D9" s="303">
        <f>세입!E5</f>
        <v>87720</v>
      </c>
      <c r="E9" s="303">
        <f>세입!F5</f>
        <v>82560</v>
      </c>
      <c r="F9" s="555">
        <f t="shared" si="0"/>
        <v>-5160</v>
      </c>
      <c r="G9" s="656"/>
      <c r="H9" s="635" t="s">
        <v>144</v>
      </c>
      <c r="I9" s="303">
        <f>세출!D6</f>
        <v>2409944</v>
      </c>
      <c r="J9" s="303">
        <f>세출!E6</f>
        <v>2351123</v>
      </c>
      <c r="K9" s="637">
        <f>J9-I9</f>
        <v>-58821</v>
      </c>
    </row>
    <row r="10" spans="2:11" ht="24.95" customHeight="1">
      <c r="B10" s="638" t="s">
        <v>178</v>
      </c>
      <c r="C10" s="639" t="s">
        <v>160</v>
      </c>
      <c r="D10" s="304">
        <f>D11</f>
        <v>9500</v>
      </c>
      <c r="E10" s="304">
        <f>E11</f>
        <v>13300</v>
      </c>
      <c r="F10" s="555">
        <f t="shared" si="0"/>
        <v>3800</v>
      </c>
      <c r="G10" s="656"/>
      <c r="H10" s="635" t="s">
        <v>146</v>
      </c>
      <c r="I10" s="303">
        <f>세출!D95</f>
        <v>25190</v>
      </c>
      <c r="J10" s="303">
        <f>세출!E95</f>
        <v>8980</v>
      </c>
      <c r="K10" s="637">
        <f t="shared" ref="K10:K26" si="1">J10-I10</f>
        <v>-16210</v>
      </c>
    </row>
    <row r="11" spans="2:11" ht="24.95" customHeight="1">
      <c r="B11" s="636"/>
      <c r="C11" s="640" t="s">
        <v>178</v>
      </c>
      <c r="D11" s="303">
        <f>세입!E8</f>
        <v>9500</v>
      </c>
      <c r="E11" s="303">
        <f>세입!F8</f>
        <v>13300</v>
      </c>
      <c r="F11" s="555">
        <f t="shared" si="0"/>
        <v>3800</v>
      </c>
      <c r="G11" s="655"/>
      <c r="H11" s="635" t="s">
        <v>83</v>
      </c>
      <c r="I11" s="303">
        <f>세출!D108</f>
        <v>220368</v>
      </c>
      <c r="J11" s="303">
        <f>세출!E108</f>
        <v>217697</v>
      </c>
      <c r="K11" s="637">
        <f t="shared" si="1"/>
        <v>-2671</v>
      </c>
    </row>
    <row r="12" spans="2:11" ht="24.95" customHeight="1">
      <c r="B12" s="631" t="s">
        <v>145</v>
      </c>
      <c r="C12" s="639" t="s">
        <v>160</v>
      </c>
      <c r="D12" s="304">
        <f>SUM(D13:D16)</f>
        <v>2609460</v>
      </c>
      <c r="E12" s="304">
        <f>SUM(E13:E16)</f>
        <v>2538765</v>
      </c>
      <c r="F12" s="555">
        <f t="shared" si="0"/>
        <v>-70695</v>
      </c>
      <c r="G12" s="654" t="s">
        <v>84</v>
      </c>
      <c r="H12" s="639" t="s">
        <v>160</v>
      </c>
      <c r="I12" s="304">
        <f>SUM(I13:I15)</f>
        <v>59626</v>
      </c>
      <c r="J12" s="304">
        <f>SUM(J13:J15)</f>
        <v>82591</v>
      </c>
      <c r="K12" s="637">
        <f t="shared" si="1"/>
        <v>22965</v>
      </c>
    </row>
    <row r="13" spans="2:11" ht="24.95" customHeight="1">
      <c r="B13" s="636"/>
      <c r="C13" s="641" t="s">
        <v>150</v>
      </c>
      <c r="D13" s="303">
        <v>2399597</v>
      </c>
      <c r="E13" s="303">
        <f>세입!F16</f>
        <v>2339117</v>
      </c>
      <c r="F13" s="555">
        <f t="shared" si="0"/>
        <v>-60480</v>
      </c>
      <c r="G13" s="656"/>
      <c r="H13" s="635" t="s">
        <v>85</v>
      </c>
      <c r="I13" s="303">
        <f>세출!D205</f>
        <v>0</v>
      </c>
      <c r="J13" s="303">
        <f>세출!E205</f>
        <v>0</v>
      </c>
      <c r="K13" s="637">
        <f t="shared" si="1"/>
        <v>0</v>
      </c>
    </row>
    <row r="14" spans="2:11" ht="24.95" customHeight="1">
      <c r="B14" s="636"/>
      <c r="C14" s="641" t="s">
        <v>151</v>
      </c>
      <c r="D14" s="303">
        <v>204463</v>
      </c>
      <c r="E14" s="303">
        <f>세입!F50</f>
        <v>194248</v>
      </c>
      <c r="F14" s="555">
        <f t="shared" si="0"/>
        <v>-10215</v>
      </c>
      <c r="G14" s="656"/>
      <c r="H14" s="635" t="s">
        <v>88</v>
      </c>
      <c r="I14" s="303">
        <f>세출!D212</f>
        <v>18270</v>
      </c>
      <c r="J14" s="303">
        <f>세출!E212</f>
        <v>26573</v>
      </c>
      <c r="K14" s="637">
        <f t="shared" si="1"/>
        <v>8303</v>
      </c>
    </row>
    <row r="15" spans="2:11" ht="24.95" customHeight="1">
      <c r="B15" s="636"/>
      <c r="C15" s="641" t="s">
        <v>152</v>
      </c>
      <c r="D15" s="303">
        <v>5400</v>
      </c>
      <c r="E15" s="303">
        <f>세입!F123</f>
        <v>5400</v>
      </c>
      <c r="F15" s="555">
        <f t="shared" si="0"/>
        <v>0</v>
      </c>
      <c r="G15" s="655"/>
      <c r="H15" s="635" t="s">
        <v>90</v>
      </c>
      <c r="I15" s="303">
        <f>세출!D219</f>
        <v>41356</v>
      </c>
      <c r="J15" s="303">
        <f>세출!E219</f>
        <v>56018</v>
      </c>
      <c r="K15" s="637">
        <f t="shared" si="1"/>
        <v>14662</v>
      </c>
    </row>
    <row r="16" spans="2:11" ht="24.95" customHeight="1">
      <c r="B16" s="634"/>
      <c r="C16" s="642" t="s">
        <v>171</v>
      </c>
      <c r="D16" s="303">
        <f>세입!E193</f>
        <v>0</v>
      </c>
      <c r="E16" s="303">
        <f>세입!F193</f>
        <v>0</v>
      </c>
      <c r="F16" s="555">
        <f t="shared" si="0"/>
        <v>0</v>
      </c>
      <c r="G16" s="654" t="s">
        <v>93</v>
      </c>
      <c r="H16" s="639" t="s">
        <v>160</v>
      </c>
      <c r="I16" s="304">
        <f>SUM(I17:I22)</f>
        <v>429681</v>
      </c>
      <c r="J16" s="304">
        <f>SUM(J17:J22)</f>
        <v>439832</v>
      </c>
      <c r="K16" s="637">
        <f t="shared" si="1"/>
        <v>10151</v>
      </c>
    </row>
    <row r="17" spans="2:11" ht="24.95" customHeight="1">
      <c r="B17" s="631" t="s">
        <v>86</v>
      </c>
      <c r="C17" s="639" t="s">
        <v>160</v>
      </c>
      <c r="D17" s="304">
        <f>SUM(D18:D19)</f>
        <v>124070</v>
      </c>
      <c r="E17" s="304">
        <f>SUM(E18:E19)</f>
        <v>118870</v>
      </c>
      <c r="F17" s="555">
        <f t="shared" si="0"/>
        <v>-5200</v>
      </c>
      <c r="G17" s="656"/>
      <c r="H17" s="635" t="s">
        <v>94</v>
      </c>
      <c r="I17" s="303">
        <f>세출!D239</f>
        <v>205930</v>
      </c>
      <c r="J17" s="303">
        <f>세출!E239</f>
        <v>211504</v>
      </c>
      <c r="K17" s="637">
        <f t="shared" si="1"/>
        <v>5574</v>
      </c>
    </row>
    <row r="18" spans="2:11" ht="24.95" customHeight="1">
      <c r="B18" s="636"/>
      <c r="C18" s="635" t="s">
        <v>87</v>
      </c>
      <c r="D18" s="303">
        <f>세입!E197</f>
        <v>22040</v>
      </c>
      <c r="E18" s="303">
        <f>세입!F197</f>
        <v>24070</v>
      </c>
      <c r="F18" s="555">
        <f t="shared" si="0"/>
        <v>2030</v>
      </c>
      <c r="G18" s="656"/>
      <c r="H18" s="635" t="s">
        <v>97</v>
      </c>
      <c r="I18" s="303">
        <f>세출!D253</f>
        <v>7200</v>
      </c>
      <c r="J18" s="303">
        <f>세출!E253</f>
        <v>5700</v>
      </c>
      <c r="K18" s="637">
        <f t="shared" si="1"/>
        <v>-1500</v>
      </c>
    </row>
    <row r="19" spans="2:11" ht="24.95" customHeight="1">
      <c r="B19" s="634"/>
      <c r="C19" s="635" t="s">
        <v>89</v>
      </c>
      <c r="D19" s="303">
        <f>세입!E211</f>
        <v>102030</v>
      </c>
      <c r="E19" s="303">
        <f>세입!F211</f>
        <v>94800</v>
      </c>
      <c r="F19" s="555">
        <f t="shared" si="0"/>
        <v>-7230</v>
      </c>
      <c r="G19" s="656"/>
      <c r="H19" s="635" t="s">
        <v>100</v>
      </c>
      <c r="I19" s="303">
        <f>세출!D257</f>
        <v>3920</v>
      </c>
      <c r="J19" s="303">
        <f>세출!E257</f>
        <v>3840</v>
      </c>
      <c r="K19" s="637">
        <f t="shared" si="1"/>
        <v>-80</v>
      </c>
    </row>
    <row r="20" spans="2:11" ht="24.95" customHeight="1">
      <c r="B20" s="631" t="s">
        <v>91</v>
      </c>
      <c r="C20" s="639" t="s">
        <v>160</v>
      </c>
      <c r="D20" s="304">
        <f>D21</f>
        <v>138012</v>
      </c>
      <c r="E20" s="304">
        <f>E21</f>
        <v>138012</v>
      </c>
      <c r="F20" s="555">
        <f t="shared" si="0"/>
        <v>0</v>
      </c>
      <c r="G20" s="656"/>
      <c r="H20" s="635" t="s">
        <v>101</v>
      </c>
      <c r="I20" s="303">
        <f>세출!D260</f>
        <v>54187</v>
      </c>
      <c r="J20" s="303">
        <f>세출!E260</f>
        <v>45147</v>
      </c>
      <c r="K20" s="637">
        <f t="shared" si="1"/>
        <v>-9040</v>
      </c>
    </row>
    <row r="21" spans="2:11" ht="24.95" customHeight="1">
      <c r="B21" s="634"/>
      <c r="C21" s="635" t="s">
        <v>92</v>
      </c>
      <c r="D21" s="303">
        <f>세입!E223</f>
        <v>138012</v>
      </c>
      <c r="E21" s="303">
        <f>세입!F223</f>
        <v>138012</v>
      </c>
      <c r="F21" s="555">
        <f t="shared" si="0"/>
        <v>0</v>
      </c>
      <c r="G21" s="656"/>
      <c r="H21" s="635" t="s">
        <v>102</v>
      </c>
      <c r="I21" s="303">
        <f>세출!D266</f>
        <v>34748</v>
      </c>
      <c r="J21" s="303">
        <f>세출!E266</f>
        <v>34294</v>
      </c>
      <c r="K21" s="637">
        <f t="shared" si="1"/>
        <v>-454</v>
      </c>
    </row>
    <row r="22" spans="2:11" ht="24.95" customHeight="1">
      <c r="B22" s="631" t="s">
        <v>95</v>
      </c>
      <c r="C22" s="639" t="s">
        <v>160</v>
      </c>
      <c r="D22" s="304">
        <f>D23</f>
        <v>101637</v>
      </c>
      <c r="E22" s="304">
        <f>E23</f>
        <v>121216</v>
      </c>
      <c r="F22" s="555">
        <f t="shared" si="0"/>
        <v>19579</v>
      </c>
      <c r="G22" s="655"/>
      <c r="H22" s="635" t="s">
        <v>103</v>
      </c>
      <c r="I22" s="303">
        <f>세출!D272</f>
        <v>123696</v>
      </c>
      <c r="J22" s="303">
        <f>세출!E272</f>
        <v>139347</v>
      </c>
      <c r="K22" s="637">
        <f t="shared" si="1"/>
        <v>15651</v>
      </c>
    </row>
    <row r="23" spans="2:11" ht="24.95" customHeight="1">
      <c r="B23" s="634"/>
      <c r="C23" s="635" t="s">
        <v>96</v>
      </c>
      <c r="D23" s="303">
        <f>세입!E345</f>
        <v>101637</v>
      </c>
      <c r="E23" s="303">
        <f>세입!F345</f>
        <v>121216</v>
      </c>
      <c r="F23" s="555">
        <f t="shared" si="0"/>
        <v>19579</v>
      </c>
      <c r="G23" s="654" t="s">
        <v>104</v>
      </c>
      <c r="H23" s="639" t="s">
        <v>160</v>
      </c>
      <c r="I23" s="304">
        <f>I24</f>
        <v>0</v>
      </c>
      <c r="J23" s="304">
        <f>J24</f>
        <v>0</v>
      </c>
      <c r="K23" s="637">
        <f t="shared" si="1"/>
        <v>0</v>
      </c>
    </row>
    <row r="24" spans="2:11" ht="24.95" customHeight="1">
      <c r="B24" s="631" t="s">
        <v>98</v>
      </c>
      <c r="C24" s="639" t="s">
        <v>160</v>
      </c>
      <c r="D24" s="304">
        <f>D25</f>
        <v>74700</v>
      </c>
      <c r="E24" s="304">
        <f>E25</f>
        <v>87790</v>
      </c>
      <c r="F24" s="555">
        <f t="shared" si="0"/>
        <v>13090</v>
      </c>
      <c r="G24" s="655"/>
      <c r="H24" s="635" t="s">
        <v>105</v>
      </c>
      <c r="I24" s="303">
        <v>0</v>
      </c>
      <c r="J24" s="303">
        <v>0</v>
      </c>
      <c r="K24" s="637">
        <f t="shared" si="1"/>
        <v>0</v>
      </c>
    </row>
    <row r="25" spans="2:11" ht="24.95" customHeight="1">
      <c r="B25" s="634"/>
      <c r="C25" s="635" t="s">
        <v>99</v>
      </c>
      <c r="D25" s="303">
        <f>세입!E380</f>
        <v>74700</v>
      </c>
      <c r="E25" s="303">
        <f>세입!F380</f>
        <v>87790</v>
      </c>
      <c r="F25" s="555">
        <f t="shared" si="0"/>
        <v>13090</v>
      </c>
      <c r="G25" s="654" t="s">
        <v>106</v>
      </c>
      <c r="H25" s="639" t="s">
        <v>160</v>
      </c>
      <c r="I25" s="304">
        <f>I26</f>
        <v>290</v>
      </c>
      <c r="J25" s="304">
        <f>J26</f>
        <v>290</v>
      </c>
      <c r="K25" s="637">
        <f t="shared" si="1"/>
        <v>0</v>
      </c>
    </row>
    <row r="26" spans="2:11" ht="24.95" customHeight="1" thickBot="1">
      <c r="B26" s="643"/>
      <c r="C26" s="644"/>
      <c r="D26" s="644"/>
      <c r="E26" s="644"/>
      <c r="F26" s="644"/>
      <c r="G26" s="657"/>
      <c r="H26" s="645" t="s">
        <v>428</v>
      </c>
      <c r="I26" s="646">
        <f>세출!D380</f>
        <v>290</v>
      </c>
      <c r="J26" s="646">
        <f>세출!E380</f>
        <v>290</v>
      </c>
      <c r="K26" s="647">
        <f t="shared" si="1"/>
        <v>0</v>
      </c>
    </row>
    <row r="27" spans="2:11" ht="24.95" customHeight="1"/>
    <row r="28" spans="2:11" ht="24.95" customHeight="1"/>
    <row r="29" spans="2:11" ht="24.95" customHeight="1"/>
  </sheetData>
  <mergeCells count="18"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  <mergeCell ref="B7:C7"/>
    <mergeCell ref="G7:H7"/>
    <mergeCell ref="B8:B9"/>
    <mergeCell ref="G8:G11"/>
    <mergeCell ref="G25:G26"/>
    <mergeCell ref="G16:G22"/>
    <mergeCell ref="G23:G24"/>
    <mergeCell ref="G12:G15"/>
  </mergeCells>
  <phoneticPr fontId="18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&amp;R장애인거주시설 바다의별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</sheetPr>
  <dimension ref="A1:AJ435"/>
  <sheetViews>
    <sheetView zoomScale="80" zoomScaleNormal="80" workbookViewId="0">
      <pane xSplit="6" ySplit="4" topLeftCell="I5" activePane="bottomRight" state="frozen"/>
      <selection activeCell="D27" sqref="D27"/>
      <selection pane="topRight" activeCell="D27" sqref="D27"/>
      <selection pane="bottomLeft" activeCell="D27" sqref="D27"/>
      <selection pane="bottomRight" sqref="A1:D1"/>
    </sheetView>
  </sheetViews>
  <sheetFormatPr defaultColWidth="13.77734375" defaultRowHeight="19.5" customHeight="1"/>
  <cols>
    <col min="1" max="3" width="8.33203125" style="4" customWidth="1"/>
    <col min="4" max="4" width="12.88671875" style="4" bestFit="1" customWidth="1"/>
    <col min="5" max="5" width="8.77734375" style="5" customWidth="1"/>
    <col min="6" max="6" width="9.44140625" style="5" customWidth="1"/>
    <col min="7" max="7" width="9.44140625" style="6" bestFit="1" customWidth="1"/>
    <col min="8" max="8" width="6.6640625" style="8" bestFit="1" customWidth="1"/>
    <col min="9" max="9" width="22.33203125" style="1" customWidth="1"/>
    <col min="10" max="10" width="2.77734375" style="2" customWidth="1"/>
    <col min="11" max="11" width="2.21875" style="2" customWidth="1"/>
    <col min="12" max="12" width="2.5546875" style="2" customWidth="1"/>
    <col min="13" max="13" width="11.109375" style="490" customWidth="1"/>
    <col min="14" max="14" width="3.109375" style="319" customWidth="1"/>
    <col min="15" max="15" width="3.88671875" style="319" customWidth="1"/>
    <col min="16" max="16" width="7.6640625" style="402" customWidth="1"/>
    <col min="17" max="17" width="4.88671875" style="319" customWidth="1"/>
    <col min="18" max="18" width="5.33203125" style="319" customWidth="1"/>
    <col min="19" max="19" width="7.6640625" style="2" customWidth="1"/>
    <col min="20" max="20" width="2.77734375" style="319" customWidth="1"/>
    <col min="21" max="21" width="2.109375" style="319" customWidth="1"/>
    <col min="22" max="22" width="5.77734375" style="2" customWidth="1"/>
    <col min="23" max="23" width="2.5546875" style="319" customWidth="1"/>
    <col min="24" max="24" width="12.44140625" style="2" bestFit="1" customWidth="1"/>
    <col min="25" max="25" width="2.77734375" style="319" customWidth="1"/>
    <col min="26" max="31" width="13.77734375" style="1" customWidth="1"/>
    <col min="32" max="32" width="3.33203125" style="1" bestFit="1" customWidth="1"/>
    <col min="33" max="33" width="2.77734375" style="1" bestFit="1" customWidth="1"/>
    <col min="34" max="34" width="3.5546875" style="1" bestFit="1" customWidth="1"/>
    <col min="35" max="35" width="3.33203125" style="1" bestFit="1" customWidth="1"/>
    <col min="36" max="16384" width="13.77734375" style="1"/>
  </cols>
  <sheetData>
    <row r="1" spans="1:31" s="7" customFormat="1" ht="19.5" customHeight="1" thickBot="1">
      <c r="A1" s="676" t="s">
        <v>805</v>
      </c>
      <c r="B1" s="676"/>
      <c r="C1" s="676"/>
      <c r="D1" s="676"/>
      <c r="E1" s="5"/>
      <c r="F1" s="5"/>
      <c r="G1" s="6"/>
      <c r="H1" s="8"/>
      <c r="I1" s="1"/>
      <c r="J1" s="2"/>
      <c r="K1" s="2"/>
      <c r="L1" s="2"/>
      <c r="M1" s="490"/>
      <c r="N1" s="319"/>
      <c r="O1" s="319"/>
      <c r="P1" s="402"/>
      <c r="Q1" s="319"/>
      <c r="R1" s="319"/>
      <c r="S1" s="2"/>
      <c r="T1" s="319"/>
      <c r="U1" s="319"/>
      <c r="V1" s="2"/>
      <c r="W1" s="319"/>
      <c r="X1" s="2"/>
      <c r="Y1" s="319"/>
    </row>
    <row r="2" spans="1:31" s="3" customFormat="1" ht="27" customHeight="1">
      <c r="A2" s="677" t="s">
        <v>199</v>
      </c>
      <c r="B2" s="678"/>
      <c r="C2" s="678"/>
      <c r="D2" s="678"/>
      <c r="E2" s="679" t="s">
        <v>806</v>
      </c>
      <c r="F2" s="679" t="s">
        <v>807</v>
      </c>
      <c r="G2" s="684" t="s">
        <v>23</v>
      </c>
      <c r="H2" s="684"/>
      <c r="I2" s="685" t="s">
        <v>200</v>
      </c>
      <c r="J2" s="686"/>
      <c r="K2" s="686"/>
      <c r="L2" s="686"/>
      <c r="M2" s="686"/>
      <c r="N2" s="686"/>
      <c r="O2" s="686"/>
      <c r="P2" s="686"/>
      <c r="Q2" s="686"/>
      <c r="R2" s="686"/>
      <c r="S2" s="686"/>
      <c r="T2" s="686"/>
      <c r="U2" s="686"/>
      <c r="V2" s="686"/>
      <c r="W2" s="686"/>
      <c r="X2" s="686"/>
      <c r="Y2" s="687"/>
    </row>
    <row r="3" spans="1:31" s="3" customFormat="1" ht="32.25" customHeight="1" thickBot="1">
      <c r="A3" s="10" t="s">
        <v>1</v>
      </c>
      <c r="B3" s="11" t="s">
        <v>2</v>
      </c>
      <c r="C3" s="11" t="s">
        <v>201</v>
      </c>
      <c r="D3" s="11" t="s">
        <v>202</v>
      </c>
      <c r="E3" s="680"/>
      <c r="F3" s="680"/>
      <c r="G3" s="79" t="s">
        <v>203</v>
      </c>
      <c r="H3" s="12" t="s">
        <v>4</v>
      </c>
      <c r="I3" s="688"/>
      <c r="J3" s="689"/>
      <c r="K3" s="689"/>
      <c r="L3" s="689"/>
      <c r="M3" s="689"/>
      <c r="N3" s="689"/>
      <c r="O3" s="689"/>
      <c r="P3" s="689"/>
      <c r="Q3" s="689"/>
      <c r="R3" s="689"/>
      <c r="S3" s="689"/>
      <c r="T3" s="689"/>
      <c r="U3" s="689"/>
      <c r="V3" s="689"/>
      <c r="W3" s="689"/>
      <c r="X3" s="689"/>
      <c r="Y3" s="690"/>
    </row>
    <row r="4" spans="1:31" s="621" customFormat="1" ht="19.5" customHeight="1">
      <c r="A4" s="681" t="s">
        <v>24</v>
      </c>
      <c r="B4" s="682"/>
      <c r="C4" s="682"/>
      <c r="D4" s="683"/>
      <c r="E4" s="613">
        <v>3145099</v>
      </c>
      <c r="F4" s="613">
        <v>3100513</v>
      </c>
      <c r="G4" s="614">
        <v>-44586</v>
      </c>
      <c r="H4" s="615">
        <v>-1.4176342302738324E-2</v>
      </c>
      <c r="I4" s="616" t="s">
        <v>204</v>
      </c>
      <c r="J4" s="617"/>
      <c r="K4" s="617"/>
      <c r="L4" s="617"/>
      <c r="M4" s="617"/>
      <c r="N4" s="617"/>
      <c r="O4" s="617"/>
      <c r="P4" s="618"/>
      <c r="Q4" s="617"/>
      <c r="R4" s="617"/>
      <c r="S4" s="617"/>
      <c r="T4" s="617"/>
      <c r="U4" s="617"/>
      <c r="V4" s="617"/>
      <c r="W4" s="617"/>
      <c r="X4" s="619">
        <v>3100513000</v>
      </c>
      <c r="Y4" s="620" t="s">
        <v>205</v>
      </c>
    </row>
    <row r="5" spans="1:31" ht="21" customHeight="1" thickBot="1">
      <c r="A5" s="14" t="s">
        <v>206</v>
      </c>
      <c r="B5" s="15" t="s">
        <v>206</v>
      </c>
      <c r="C5" s="96" t="s">
        <v>207</v>
      </c>
      <c r="D5" s="96" t="s">
        <v>206</v>
      </c>
      <c r="E5" s="105">
        <v>87720</v>
      </c>
      <c r="F5" s="105">
        <v>82560</v>
      </c>
      <c r="G5" s="106">
        <v>-5160</v>
      </c>
      <c r="H5" s="107">
        <v>-5.8823529411764705E-2</v>
      </c>
      <c r="I5" s="19" t="s">
        <v>208</v>
      </c>
      <c r="J5" s="76"/>
      <c r="K5" s="20"/>
      <c r="L5" s="20"/>
      <c r="M5" s="153"/>
      <c r="N5" s="381"/>
      <c r="O5" s="381"/>
      <c r="P5" s="22"/>
      <c r="Q5" s="347" t="s">
        <v>209</v>
      </c>
      <c r="R5" s="347"/>
      <c r="S5" s="285"/>
      <c r="T5" s="347"/>
      <c r="U5" s="347"/>
      <c r="V5" s="285"/>
      <c r="W5" s="347"/>
      <c r="X5" s="450">
        <v>82560000</v>
      </c>
      <c r="Y5" s="320" t="s">
        <v>25</v>
      </c>
    </row>
    <row r="6" spans="1:31" ht="21" customHeight="1">
      <c r="A6" s="23" t="s">
        <v>210</v>
      </c>
      <c r="B6" s="24" t="s">
        <v>108</v>
      </c>
      <c r="C6" s="25" t="s">
        <v>108</v>
      </c>
      <c r="D6" s="25" t="s">
        <v>108</v>
      </c>
      <c r="E6" s="250"/>
      <c r="F6" s="250"/>
      <c r="G6" s="251"/>
      <c r="H6" s="252"/>
      <c r="I6" s="254" t="s">
        <v>726</v>
      </c>
      <c r="J6" s="253"/>
      <c r="K6" s="249"/>
      <c r="L6" s="249"/>
      <c r="M6" s="278">
        <v>430000</v>
      </c>
      <c r="N6" s="280" t="s">
        <v>205</v>
      </c>
      <c r="O6" s="249" t="s">
        <v>211</v>
      </c>
      <c r="P6" s="281">
        <v>16</v>
      </c>
      <c r="Q6" s="280" t="s">
        <v>212</v>
      </c>
      <c r="R6" s="249" t="s">
        <v>211</v>
      </c>
      <c r="S6" s="156">
        <v>12</v>
      </c>
      <c r="T6" s="280" t="s">
        <v>213</v>
      </c>
      <c r="U6" s="280" t="s">
        <v>214</v>
      </c>
      <c r="V6" s="280"/>
      <c r="W6" s="280"/>
      <c r="X6" s="278">
        <v>82560000</v>
      </c>
      <c r="Y6" s="321" t="s">
        <v>205</v>
      </c>
    </row>
    <row r="7" spans="1:31" ht="21" customHeight="1">
      <c r="A7" s="23"/>
      <c r="B7" s="24"/>
      <c r="C7" s="25"/>
      <c r="D7" s="25"/>
      <c r="E7" s="26"/>
      <c r="F7" s="26"/>
      <c r="G7" s="27"/>
      <c r="H7" s="13"/>
      <c r="I7" s="254"/>
      <c r="J7" s="253"/>
      <c r="K7" s="249"/>
      <c r="L7" s="249"/>
      <c r="M7" s="278"/>
      <c r="N7" s="280"/>
      <c r="O7" s="249"/>
      <c r="P7" s="281"/>
      <c r="Q7" s="280"/>
      <c r="R7" s="249"/>
      <c r="S7" s="156"/>
      <c r="T7" s="280"/>
      <c r="U7" s="280"/>
      <c r="V7" s="280"/>
      <c r="W7" s="280"/>
      <c r="X7" s="278"/>
      <c r="Y7" s="321"/>
      <c r="Z7" s="7"/>
      <c r="AA7" s="7"/>
      <c r="AB7" s="7"/>
      <c r="AC7" s="7"/>
      <c r="AD7" s="7"/>
      <c r="AE7" s="7"/>
    </row>
    <row r="8" spans="1:31" s="7" customFormat="1" ht="19.5" customHeight="1" thickBot="1">
      <c r="A8" s="14" t="s">
        <v>215</v>
      </c>
      <c r="B8" s="15" t="s">
        <v>215</v>
      </c>
      <c r="C8" s="15" t="s">
        <v>215</v>
      </c>
      <c r="D8" s="15" t="s">
        <v>215</v>
      </c>
      <c r="E8" s="105">
        <v>9500</v>
      </c>
      <c r="F8" s="105">
        <v>13300</v>
      </c>
      <c r="G8" s="106">
        <v>3800</v>
      </c>
      <c r="H8" s="107">
        <v>0.4</v>
      </c>
      <c r="I8" s="19" t="s">
        <v>216</v>
      </c>
      <c r="J8" s="76"/>
      <c r="K8" s="20"/>
      <c r="L8" s="20"/>
      <c r="M8" s="153"/>
      <c r="N8" s="381"/>
      <c r="O8" s="381"/>
      <c r="P8" s="22"/>
      <c r="Q8" s="348" t="s">
        <v>209</v>
      </c>
      <c r="R8" s="348"/>
      <c r="S8" s="21"/>
      <c r="T8" s="348"/>
      <c r="U8" s="348"/>
      <c r="V8" s="21"/>
      <c r="W8" s="348"/>
      <c r="X8" s="450">
        <v>13300000</v>
      </c>
      <c r="Y8" s="322" t="s">
        <v>25</v>
      </c>
    </row>
    <row r="9" spans="1:31" s="7" customFormat="1" ht="19.5" customHeight="1">
      <c r="A9" s="23" t="s">
        <v>217</v>
      </c>
      <c r="B9" s="24" t="s">
        <v>217</v>
      </c>
      <c r="C9" s="24" t="s">
        <v>217</v>
      </c>
      <c r="D9" s="24" t="s">
        <v>217</v>
      </c>
      <c r="E9" s="250"/>
      <c r="F9" s="250"/>
      <c r="G9" s="251"/>
      <c r="H9" s="252"/>
      <c r="I9" s="254" t="s">
        <v>727</v>
      </c>
      <c r="J9" s="272"/>
      <c r="K9" s="147"/>
      <c r="L9" s="147"/>
      <c r="M9" s="278"/>
      <c r="N9" s="241"/>
      <c r="O9" s="147"/>
      <c r="P9" s="242"/>
      <c r="Q9" s="241"/>
      <c r="R9" s="147"/>
      <c r="S9" s="276"/>
      <c r="T9" s="241"/>
      <c r="U9" s="241"/>
      <c r="V9" s="241"/>
      <c r="W9" s="241"/>
      <c r="X9" s="278">
        <v>300000</v>
      </c>
      <c r="Y9" s="321" t="s">
        <v>238</v>
      </c>
    </row>
    <row r="10" spans="1:31" s="7" customFormat="1" ht="19.5" customHeight="1">
      <c r="A10" s="23"/>
      <c r="B10" s="24"/>
      <c r="C10" s="24"/>
      <c r="D10" s="24"/>
      <c r="E10" s="250"/>
      <c r="F10" s="250"/>
      <c r="G10" s="251"/>
      <c r="H10" s="252"/>
      <c r="I10" s="254" t="s">
        <v>728</v>
      </c>
      <c r="J10" s="272"/>
      <c r="K10" s="147"/>
      <c r="L10" s="147"/>
      <c r="M10" s="278"/>
      <c r="N10" s="241"/>
      <c r="O10" s="147"/>
      <c r="P10" s="242"/>
      <c r="Q10" s="241"/>
      <c r="R10" s="147"/>
      <c r="S10" s="276"/>
      <c r="T10" s="241"/>
      <c r="U10" s="241"/>
      <c r="V10" s="241"/>
      <c r="W10" s="241"/>
      <c r="X10" s="278">
        <v>10000000</v>
      </c>
      <c r="Y10" s="321" t="s">
        <v>457</v>
      </c>
      <c r="Z10" s="1"/>
      <c r="AA10" s="1"/>
      <c r="AB10" s="1"/>
      <c r="AC10" s="1"/>
      <c r="AD10" s="1"/>
      <c r="AE10" s="1"/>
    </row>
    <row r="11" spans="1:31" ht="21" customHeight="1">
      <c r="A11" s="23"/>
      <c r="B11" s="24"/>
      <c r="C11" s="24"/>
      <c r="D11" s="24"/>
      <c r="E11" s="26"/>
      <c r="F11" s="26"/>
      <c r="G11" s="27"/>
      <c r="H11" s="13"/>
      <c r="I11" s="254" t="s">
        <v>729</v>
      </c>
      <c r="J11" s="272"/>
      <c r="K11" s="147"/>
      <c r="L11" s="147"/>
      <c r="M11" s="278"/>
      <c r="N11" s="241"/>
      <c r="O11" s="147"/>
      <c r="P11" s="242"/>
      <c r="Q11" s="241"/>
      <c r="R11" s="147"/>
      <c r="S11" s="276"/>
      <c r="T11" s="241"/>
      <c r="U11" s="241"/>
      <c r="V11" s="241"/>
      <c r="W11" s="241"/>
      <c r="X11" s="278">
        <v>3000000</v>
      </c>
      <c r="Y11" s="321" t="s">
        <v>423</v>
      </c>
    </row>
    <row r="12" spans="1:31" ht="21" customHeight="1">
      <c r="A12" s="23"/>
      <c r="B12" s="24"/>
      <c r="C12" s="24"/>
      <c r="D12" s="24"/>
      <c r="E12" s="26"/>
      <c r="F12" s="26"/>
      <c r="G12" s="27"/>
      <c r="H12" s="13"/>
      <c r="I12" s="254"/>
      <c r="J12" s="272"/>
      <c r="K12" s="147"/>
      <c r="L12" s="147"/>
      <c r="M12" s="278"/>
      <c r="N12" s="241"/>
      <c r="O12" s="147"/>
      <c r="P12" s="242"/>
      <c r="Q12" s="241"/>
      <c r="R12" s="147"/>
      <c r="S12" s="276"/>
      <c r="T12" s="241"/>
      <c r="U12" s="241"/>
      <c r="V12" s="241"/>
      <c r="W12" s="241"/>
      <c r="X12" s="278"/>
      <c r="Y12" s="321"/>
    </row>
    <row r="13" spans="1:31" ht="21" customHeight="1" thickBot="1">
      <c r="A13" s="14" t="s">
        <v>218</v>
      </c>
      <c r="B13" s="15" t="s">
        <v>218</v>
      </c>
      <c r="C13" s="15" t="s">
        <v>218</v>
      </c>
      <c r="D13" s="15" t="s">
        <v>218</v>
      </c>
      <c r="E13" s="105">
        <v>0</v>
      </c>
      <c r="F13" s="105">
        <v>0</v>
      </c>
      <c r="G13" s="106">
        <v>0</v>
      </c>
      <c r="H13" s="107">
        <v>0</v>
      </c>
      <c r="I13" s="19" t="s">
        <v>219</v>
      </c>
      <c r="J13" s="76"/>
      <c r="K13" s="20"/>
      <c r="L13" s="20"/>
      <c r="M13" s="153"/>
      <c r="N13" s="381"/>
      <c r="O13" s="381"/>
      <c r="P13" s="22"/>
      <c r="Q13" s="348" t="s">
        <v>209</v>
      </c>
      <c r="R13" s="348"/>
      <c r="S13" s="21"/>
      <c r="T13" s="348"/>
      <c r="U13" s="348"/>
      <c r="V13" s="21"/>
      <c r="W13" s="348"/>
      <c r="X13" s="22">
        <v>0</v>
      </c>
      <c r="Y13" s="322" t="s">
        <v>25</v>
      </c>
    </row>
    <row r="14" spans="1:31" ht="21" customHeight="1">
      <c r="A14" s="31" t="s">
        <v>217</v>
      </c>
      <c r="B14" s="32" t="s">
        <v>217</v>
      </c>
      <c r="C14" s="32" t="s">
        <v>217</v>
      </c>
      <c r="D14" s="471" t="s">
        <v>217</v>
      </c>
      <c r="E14" s="112"/>
      <c r="F14" s="113"/>
      <c r="G14" s="114"/>
      <c r="H14" s="115"/>
      <c r="I14" s="116"/>
      <c r="J14" s="117"/>
      <c r="K14" s="118"/>
      <c r="L14" s="118"/>
      <c r="M14" s="472"/>
      <c r="N14" s="382"/>
      <c r="O14" s="382"/>
      <c r="P14" s="120"/>
      <c r="Q14" s="349"/>
      <c r="R14" s="349"/>
      <c r="S14" s="119"/>
      <c r="T14" s="349"/>
      <c r="U14" s="349"/>
      <c r="V14" s="119"/>
      <c r="W14" s="349"/>
      <c r="X14" s="120">
        <v>0</v>
      </c>
      <c r="Y14" s="323" t="s">
        <v>205</v>
      </c>
      <c r="Z14" s="7"/>
      <c r="AA14" s="7"/>
      <c r="AB14" s="7"/>
      <c r="AC14" s="7"/>
      <c r="AD14" s="7"/>
      <c r="AE14" s="7"/>
    </row>
    <row r="15" spans="1:31" s="7" customFormat="1" ht="19.5" customHeight="1">
      <c r="A15" s="14" t="s">
        <v>220</v>
      </c>
      <c r="B15" s="15" t="s">
        <v>220</v>
      </c>
      <c r="C15" s="691" t="s">
        <v>221</v>
      </c>
      <c r="D15" s="692"/>
      <c r="E15" s="128">
        <v>2609460</v>
      </c>
      <c r="F15" s="128">
        <v>2538765</v>
      </c>
      <c r="G15" s="129">
        <v>-70695</v>
      </c>
      <c r="H15" s="130">
        <v>-2.7091812099054976E-2</v>
      </c>
      <c r="I15" s="131" t="s">
        <v>222</v>
      </c>
      <c r="J15" s="132"/>
      <c r="K15" s="133"/>
      <c r="L15" s="133"/>
      <c r="M15" s="468"/>
      <c r="N15" s="350"/>
      <c r="O15" s="350"/>
      <c r="P15" s="138"/>
      <c r="Q15" s="350"/>
      <c r="R15" s="133"/>
      <c r="S15" s="134"/>
      <c r="T15" s="133"/>
      <c r="U15" s="133"/>
      <c r="V15" s="134"/>
      <c r="W15" s="133"/>
      <c r="X15" s="445">
        <v>2538765000</v>
      </c>
      <c r="Y15" s="324" t="s">
        <v>25</v>
      </c>
    </row>
    <row r="16" spans="1:31" s="7" customFormat="1" ht="19.5" customHeight="1">
      <c r="A16" s="23" t="s">
        <v>223</v>
      </c>
      <c r="B16" s="24" t="s">
        <v>217</v>
      </c>
      <c r="C16" s="15" t="s">
        <v>224</v>
      </c>
      <c r="D16" s="212" t="s">
        <v>225</v>
      </c>
      <c r="E16" s="108">
        <v>1703963</v>
      </c>
      <c r="F16" s="108">
        <v>2339117</v>
      </c>
      <c r="G16" s="109">
        <v>635154</v>
      </c>
      <c r="H16" s="110">
        <v>0.37275105151931115</v>
      </c>
      <c r="I16" s="98" t="s">
        <v>226</v>
      </c>
      <c r="J16" s="99"/>
      <c r="K16" s="100"/>
      <c r="L16" s="100"/>
      <c r="M16" s="209"/>
      <c r="N16" s="383"/>
      <c r="O16" s="383"/>
      <c r="P16" s="417"/>
      <c r="Q16" s="351"/>
      <c r="R16" s="351"/>
      <c r="S16" s="101"/>
      <c r="T16" s="351"/>
      <c r="U16" s="351"/>
      <c r="V16" s="121" t="s">
        <v>227</v>
      </c>
      <c r="W16" s="397"/>
      <c r="X16" s="443">
        <v>2339117000</v>
      </c>
      <c r="Y16" s="325" t="s">
        <v>205</v>
      </c>
    </row>
    <row r="17" spans="1:25" s="7" customFormat="1" ht="19.5" customHeight="1">
      <c r="A17" s="23"/>
      <c r="B17" s="24"/>
      <c r="C17" s="24" t="s">
        <v>220</v>
      </c>
      <c r="D17" s="24" t="s">
        <v>228</v>
      </c>
      <c r="E17" s="237">
        <v>109101</v>
      </c>
      <c r="F17" s="237">
        <v>128767</v>
      </c>
      <c r="G17" s="139">
        <v>19666</v>
      </c>
      <c r="H17" s="140">
        <v>0.18025499307980677</v>
      </c>
      <c r="I17" s="77" t="s">
        <v>229</v>
      </c>
      <c r="J17" s="155"/>
      <c r="K17" s="154"/>
      <c r="L17" s="154"/>
      <c r="M17" s="278"/>
      <c r="N17" s="465"/>
      <c r="O17" s="43"/>
      <c r="P17" s="38"/>
      <c r="Q17" s="465"/>
      <c r="R17" s="315"/>
      <c r="S17" s="298"/>
      <c r="T17" s="387"/>
      <c r="U17" s="465"/>
      <c r="V17" s="225" t="s">
        <v>230</v>
      </c>
      <c r="W17" s="463"/>
      <c r="X17" s="441">
        <v>128767000</v>
      </c>
      <c r="Y17" s="326" t="s">
        <v>205</v>
      </c>
    </row>
    <row r="18" spans="1:25" s="7" customFormat="1" ht="19.5" customHeight="1">
      <c r="A18" s="474"/>
      <c r="B18" s="24"/>
      <c r="C18" s="24"/>
      <c r="D18" s="493"/>
      <c r="E18" s="26"/>
      <c r="F18" s="236"/>
      <c r="G18" s="27"/>
      <c r="H18" s="40"/>
      <c r="I18" s="148" t="s">
        <v>706</v>
      </c>
      <c r="J18" s="155"/>
      <c r="K18" s="154"/>
      <c r="L18" s="154"/>
      <c r="M18" s="278">
        <v>323664</v>
      </c>
      <c r="N18" s="465" t="s">
        <v>25</v>
      </c>
      <c r="O18" s="43" t="s">
        <v>26</v>
      </c>
      <c r="P18" s="281">
        <v>32</v>
      </c>
      <c r="Q18" s="465" t="s">
        <v>124</v>
      </c>
      <c r="R18" s="315" t="s">
        <v>26</v>
      </c>
      <c r="S18" s="312">
        <v>12</v>
      </c>
      <c r="T18" s="387" t="s">
        <v>29</v>
      </c>
      <c r="U18" s="465"/>
      <c r="V18" s="224">
        <v>1</v>
      </c>
      <c r="W18" s="465" t="s">
        <v>27</v>
      </c>
      <c r="X18" s="281">
        <v>124287000</v>
      </c>
      <c r="Y18" s="327" t="s">
        <v>205</v>
      </c>
    </row>
    <row r="19" spans="1:25" s="7" customFormat="1" ht="19.5" customHeight="1">
      <c r="A19" s="474"/>
      <c r="B19" s="24"/>
      <c r="C19" s="24"/>
      <c r="D19" s="493"/>
      <c r="E19" s="26"/>
      <c r="F19" s="236"/>
      <c r="G19" s="27"/>
      <c r="H19" s="40"/>
      <c r="I19" s="148" t="s">
        <v>707</v>
      </c>
      <c r="J19" s="155"/>
      <c r="K19" s="154"/>
      <c r="L19" s="154"/>
      <c r="M19" s="278">
        <v>40000</v>
      </c>
      <c r="N19" s="465" t="s">
        <v>25</v>
      </c>
      <c r="O19" s="43" t="s">
        <v>26</v>
      </c>
      <c r="P19" s="281">
        <v>32</v>
      </c>
      <c r="Q19" s="465" t="s">
        <v>124</v>
      </c>
      <c r="R19" s="46" t="s">
        <v>26</v>
      </c>
      <c r="S19" s="312">
        <v>1</v>
      </c>
      <c r="T19" s="387" t="s">
        <v>170</v>
      </c>
      <c r="U19" s="465"/>
      <c r="V19" s="224">
        <v>1</v>
      </c>
      <c r="W19" s="465" t="s">
        <v>27</v>
      </c>
      <c r="X19" s="281">
        <v>1280000</v>
      </c>
      <c r="Y19" s="327" t="s">
        <v>205</v>
      </c>
    </row>
    <row r="20" spans="1:25" s="7" customFormat="1" ht="19.5" customHeight="1">
      <c r="A20" s="474"/>
      <c r="B20" s="24"/>
      <c r="C20" s="24"/>
      <c r="D20" s="493"/>
      <c r="E20" s="26"/>
      <c r="F20" s="236"/>
      <c r="G20" s="27"/>
      <c r="H20" s="40"/>
      <c r="I20" s="148" t="s">
        <v>708</v>
      </c>
      <c r="J20" s="38"/>
      <c r="K20" s="102"/>
      <c r="L20" s="102"/>
      <c r="M20" s="278">
        <v>50000</v>
      </c>
      <c r="N20" s="465" t="s">
        <v>25</v>
      </c>
      <c r="O20" s="43" t="s">
        <v>26</v>
      </c>
      <c r="P20" s="281">
        <v>32</v>
      </c>
      <c r="Q20" s="465" t="s">
        <v>124</v>
      </c>
      <c r="R20" s="46" t="s">
        <v>26</v>
      </c>
      <c r="S20" s="30">
        <v>1</v>
      </c>
      <c r="T20" s="465" t="s">
        <v>170</v>
      </c>
      <c r="U20" s="465"/>
      <c r="V20" s="224">
        <v>1</v>
      </c>
      <c r="W20" s="29" t="s">
        <v>27</v>
      </c>
      <c r="X20" s="281">
        <v>1600000</v>
      </c>
      <c r="Y20" s="327" t="s">
        <v>55</v>
      </c>
    </row>
    <row r="21" spans="1:25" s="7" customFormat="1" ht="19.5" customHeight="1">
      <c r="A21" s="474"/>
      <c r="B21" s="24"/>
      <c r="C21" s="24"/>
      <c r="D21" s="493"/>
      <c r="E21" s="26"/>
      <c r="F21" s="26"/>
      <c r="G21" s="27"/>
      <c r="H21" s="40"/>
      <c r="I21" s="148" t="s">
        <v>709</v>
      </c>
      <c r="J21" s="38"/>
      <c r="K21" s="102"/>
      <c r="L21" s="102"/>
      <c r="M21" s="278">
        <v>50000</v>
      </c>
      <c r="N21" s="465" t="s">
        <v>25</v>
      </c>
      <c r="O21" s="43" t="s">
        <v>26</v>
      </c>
      <c r="P21" s="281">
        <v>32</v>
      </c>
      <c r="Q21" s="465" t="s">
        <v>124</v>
      </c>
      <c r="R21" s="46" t="s">
        <v>26</v>
      </c>
      <c r="S21" s="30">
        <v>1</v>
      </c>
      <c r="T21" s="465" t="s">
        <v>170</v>
      </c>
      <c r="U21" s="465"/>
      <c r="V21" s="224">
        <v>1</v>
      </c>
      <c r="W21" s="29" t="s">
        <v>27</v>
      </c>
      <c r="X21" s="281">
        <v>1600000</v>
      </c>
      <c r="Y21" s="327" t="s">
        <v>205</v>
      </c>
    </row>
    <row r="22" spans="1:25" s="7" customFormat="1" ht="19.5" customHeight="1">
      <c r="A22" s="474"/>
      <c r="B22" s="24"/>
      <c r="C22" s="24"/>
      <c r="D22" s="493"/>
      <c r="E22" s="26"/>
      <c r="F22" s="26"/>
      <c r="G22" s="27"/>
      <c r="H22" s="40"/>
      <c r="I22" s="148"/>
      <c r="J22" s="38"/>
      <c r="K22" s="102"/>
      <c r="L22" s="102"/>
      <c r="M22" s="278"/>
      <c r="N22" s="465"/>
      <c r="O22" s="43"/>
      <c r="P22" s="281"/>
      <c r="Q22" s="465"/>
      <c r="R22" s="46"/>
      <c r="S22" s="30"/>
      <c r="T22" s="465"/>
      <c r="U22" s="465"/>
      <c r="V22" s="224"/>
      <c r="W22" s="29"/>
      <c r="X22" s="281"/>
      <c r="Y22" s="327"/>
    </row>
    <row r="23" spans="1:25" s="7" customFormat="1" ht="19.5" customHeight="1" thickBot="1">
      <c r="A23" s="474"/>
      <c r="B23" s="24"/>
      <c r="C23" s="24"/>
      <c r="D23" s="15" t="s">
        <v>231</v>
      </c>
      <c r="E23" s="16">
        <v>1519451</v>
      </c>
      <c r="F23" s="122">
        <v>2104120</v>
      </c>
      <c r="G23" s="17">
        <v>584669</v>
      </c>
      <c r="H23" s="69">
        <v>0.38478963783629744</v>
      </c>
      <c r="I23" s="125" t="s">
        <v>534</v>
      </c>
      <c r="J23" s="124"/>
      <c r="K23" s="127"/>
      <c r="L23" s="127"/>
      <c r="M23" s="153"/>
      <c r="N23" s="464"/>
      <c r="O23" s="384"/>
      <c r="P23" s="124"/>
      <c r="Q23" s="464"/>
      <c r="R23" s="357"/>
      <c r="S23" s="123"/>
      <c r="T23" s="464"/>
      <c r="U23" s="464"/>
      <c r="V23" s="126" t="s">
        <v>232</v>
      </c>
      <c r="W23" s="398"/>
      <c r="X23" s="444">
        <v>2104120000</v>
      </c>
      <c r="Y23" s="328" t="s">
        <v>233</v>
      </c>
    </row>
    <row r="24" spans="1:25" s="7" customFormat="1" ht="19.5" customHeight="1">
      <c r="A24" s="474"/>
      <c r="B24" s="24"/>
      <c r="C24" s="24"/>
      <c r="D24" s="24"/>
      <c r="E24" s="26"/>
      <c r="F24" s="26"/>
      <c r="G24" s="27"/>
      <c r="H24" s="40"/>
      <c r="I24" s="149" t="s">
        <v>710</v>
      </c>
      <c r="J24" s="155"/>
      <c r="K24" s="154"/>
      <c r="L24" s="154"/>
      <c r="M24" s="278">
        <v>1350533000</v>
      </c>
      <c r="N24" s="465" t="s">
        <v>233</v>
      </c>
      <c r="O24" s="43" t="s">
        <v>234</v>
      </c>
      <c r="P24" s="418">
        <v>1</v>
      </c>
      <c r="Q24" s="465"/>
      <c r="R24" s="465"/>
      <c r="S24" s="154"/>
      <c r="T24" s="465"/>
      <c r="U24" s="465" t="s">
        <v>235</v>
      </c>
      <c r="V24" s="111" t="s">
        <v>236</v>
      </c>
      <c r="W24" s="95"/>
      <c r="X24" s="472">
        <v>1350533000</v>
      </c>
      <c r="Y24" s="329" t="s">
        <v>25</v>
      </c>
    </row>
    <row r="25" spans="1:25" s="7" customFormat="1" ht="19.5" customHeight="1">
      <c r="A25" s="474"/>
      <c r="B25" s="24"/>
      <c r="C25" s="24"/>
      <c r="D25" s="24"/>
      <c r="E25" s="26"/>
      <c r="F25" s="26"/>
      <c r="G25" s="27"/>
      <c r="H25" s="40"/>
      <c r="I25" s="151"/>
      <c r="J25" s="155"/>
      <c r="K25" s="154"/>
      <c r="L25" s="154"/>
      <c r="M25" s="278"/>
      <c r="N25" s="465"/>
      <c r="O25" s="43"/>
      <c r="P25" s="418"/>
      <c r="Q25" s="465"/>
      <c r="R25" s="465"/>
      <c r="S25" s="154"/>
      <c r="T25" s="465"/>
      <c r="U25" s="465"/>
      <c r="V25" s="111"/>
      <c r="W25" s="95"/>
      <c r="X25" s="472"/>
      <c r="Y25" s="329"/>
    </row>
    <row r="26" spans="1:25" s="7" customFormat="1" ht="19.5" customHeight="1">
      <c r="A26" s="474"/>
      <c r="B26" s="24"/>
      <c r="C26" s="24"/>
      <c r="D26" s="24"/>
      <c r="E26" s="26"/>
      <c r="F26" s="26"/>
      <c r="G26" s="27"/>
      <c r="H26" s="40"/>
      <c r="I26" s="149" t="s">
        <v>444</v>
      </c>
      <c r="J26" s="155"/>
      <c r="K26" s="154"/>
      <c r="L26" s="154"/>
      <c r="M26" s="278"/>
      <c r="N26" s="465"/>
      <c r="O26" s="465"/>
      <c r="P26" s="38"/>
      <c r="Q26" s="465"/>
      <c r="R26" s="465"/>
      <c r="S26" s="154"/>
      <c r="T26" s="465"/>
      <c r="U26" s="465"/>
      <c r="V26" s="78" t="s">
        <v>236</v>
      </c>
      <c r="W26" s="463"/>
      <c r="X26" s="78">
        <v>428506000</v>
      </c>
      <c r="Y26" s="326" t="s">
        <v>25</v>
      </c>
    </row>
    <row r="27" spans="1:25" s="7" customFormat="1" ht="19.5" customHeight="1">
      <c r="A27" s="474"/>
      <c r="B27" s="24"/>
      <c r="C27" s="24"/>
      <c r="D27" s="24"/>
      <c r="E27" s="26"/>
      <c r="F27" s="26"/>
      <c r="G27" s="27"/>
      <c r="H27" s="40"/>
      <c r="I27" s="148" t="s">
        <v>685</v>
      </c>
      <c r="J27" s="155"/>
      <c r="K27" s="154"/>
      <c r="L27" s="154"/>
      <c r="M27" s="278">
        <v>137550000</v>
      </c>
      <c r="N27" s="465" t="s">
        <v>233</v>
      </c>
      <c r="O27" s="43" t="s">
        <v>234</v>
      </c>
      <c r="P27" s="418">
        <v>1</v>
      </c>
      <c r="Q27" s="465"/>
      <c r="R27" s="465"/>
      <c r="S27" s="154"/>
      <c r="T27" s="465"/>
      <c r="U27" s="465" t="s">
        <v>235</v>
      </c>
      <c r="V27" s="675"/>
      <c r="W27" s="675"/>
      <c r="X27" s="124">
        <v>137550000</v>
      </c>
      <c r="Y27" s="330" t="s">
        <v>233</v>
      </c>
    </row>
    <row r="28" spans="1:25" s="7" customFormat="1" ht="19.5" customHeight="1">
      <c r="A28" s="474"/>
      <c r="B28" s="24"/>
      <c r="C28" s="24"/>
      <c r="D28" s="24"/>
      <c r="E28" s="26"/>
      <c r="F28" s="26"/>
      <c r="G28" s="27"/>
      <c r="H28" s="40"/>
      <c r="I28" s="148" t="s">
        <v>686</v>
      </c>
      <c r="J28" s="155"/>
      <c r="K28" s="154"/>
      <c r="L28" s="154"/>
      <c r="M28" s="278">
        <v>22830000</v>
      </c>
      <c r="N28" s="465" t="s">
        <v>233</v>
      </c>
      <c r="O28" s="43" t="s">
        <v>234</v>
      </c>
      <c r="P28" s="418">
        <v>1</v>
      </c>
      <c r="Q28" s="465"/>
      <c r="R28" s="465"/>
      <c r="S28" s="154"/>
      <c r="T28" s="465"/>
      <c r="U28" s="465" t="s">
        <v>235</v>
      </c>
      <c r="V28" s="672"/>
      <c r="W28" s="672"/>
      <c r="X28" s="38">
        <v>22830000</v>
      </c>
      <c r="Y28" s="327" t="s">
        <v>233</v>
      </c>
    </row>
    <row r="29" spans="1:25" s="7" customFormat="1" ht="19.5" customHeight="1">
      <c r="A29" s="474"/>
      <c r="B29" s="24"/>
      <c r="C29" s="24"/>
      <c r="D29" s="24"/>
      <c r="E29" s="26"/>
      <c r="F29" s="26"/>
      <c r="G29" s="27"/>
      <c r="H29" s="40"/>
      <c r="I29" s="148" t="s">
        <v>687</v>
      </c>
      <c r="J29" s="155"/>
      <c r="K29" s="154"/>
      <c r="L29" s="154"/>
      <c r="M29" s="278">
        <v>268126000</v>
      </c>
      <c r="N29" s="465" t="s">
        <v>233</v>
      </c>
      <c r="O29" s="43" t="s">
        <v>234</v>
      </c>
      <c r="P29" s="418">
        <v>1</v>
      </c>
      <c r="Q29" s="465"/>
      <c r="R29" s="465"/>
      <c r="S29" s="154"/>
      <c r="T29" s="465"/>
      <c r="U29" s="465" t="s">
        <v>235</v>
      </c>
      <c r="V29" s="672"/>
      <c r="W29" s="672"/>
      <c r="X29" s="38">
        <v>268126000</v>
      </c>
      <c r="Y29" s="327" t="s">
        <v>233</v>
      </c>
    </row>
    <row r="30" spans="1:25" s="7" customFormat="1" ht="19.5" customHeight="1">
      <c r="A30" s="474"/>
      <c r="B30" s="24"/>
      <c r="C30" s="24"/>
      <c r="D30" s="24"/>
      <c r="E30" s="26"/>
      <c r="F30" s="26"/>
      <c r="G30" s="27"/>
      <c r="H30" s="40"/>
      <c r="I30" s="148" t="s">
        <v>711</v>
      </c>
      <c r="J30" s="155"/>
      <c r="K30" s="154"/>
      <c r="L30" s="154"/>
      <c r="M30" s="278">
        <v>0</v>
      </c>
      <c r="N30" s="465" t="s">
        <v>196</v>
      </c>
      <c r="O30" s="43" t="s">
        <v>197</v>
      </c>
      <c r="P30" s="418">
        <v>1</v>
      </c>
      <c r="Q30" s="465"/>
      <c r="R30" s="465"/>
      <c r="S30" s="154"/>
      <c r="T30" s="465"/>
      <c r="U30" s="465" t="s">
        <v>53</v>
      </c>
      <c r="V30" s="672"/>
      <c r="W30" s="672"/>
      <c r="X30" s="38">
        <v>0</v>
      </c>
      <c r="Y30" s="327" t="s">
        <v>196</v>
      </c>
    </row>
    <row r="31" spans="1:25" s="7" customFormat="1" ht="19.5" customHeight="1">
      <c r="A31" s="474"/>
      <c r="B31" s="24"/>
      <c r="C31" s="24"/>
      <c r="D31" s="24"/>
      <c r="E31" s="26"/>
      <c r="F31" s="26"/>
      <c r="G31" s="27"/>
      <c r="H31" s="40"/>
      <c r="I31" s="148"/>
      <c r="J31" s="155"/>
      <c r="K31" s="154"/>
      <c r="L31" s="154"/>
      <c r="M31" s="278"/>
      <c r="N31" s="465"/>
      <c r="O31" s="43"/>
      <c r="P31" s="418"/>
      <c r="Q31" s="465"/>
      <c r="R31" s="465"/>
      <c r="S31" s="154"/>
      <c r="T31" s="465"/>
      <c r="U31" s="465"/>
      <c r="V31" s="465"/>
      <c r="W31" s="465"/>
      <c r="X31" s="38"/>
      <c r="Y31" s="327"/>
    </row>
    <row r="32" spans="1:25" s="7" customFormat="1" ht="19.5" customHeight="1">
      <c r="A32" s="474"/>
      <c r="B32" s="24"/>
      <c r="C32" s="24"/>
      <c r="D32" s="24"/>
      <c r="E32" s="26"/>
      <c r="F32" s="26"/>
      <c r="G32" s="27"/>
      <c r="H32" s="40"/>
      <c r="I32" s="149" t="s">
        <v>712</v>
      </c>
      <c r="J32" s="155"/>
      <c r="K32" s="154"/>
      <c r="L32" s="154"/>
      <c r="M32" s="278"/>
      <c r="N32" s="465"/>
      <c r="O32" s="465"/>
      <c r="P32" s="38"/>
      <c r="Q32" s="465"/>
      <c r="R32" s="465"/>
      <c r="S32" s="154"/>
      <c r="T32" s="465"/>
      <c r="U32" s="465"/>
      <c r="V32" s="111" t="s">
        <v>237</v>
      </c>
      <c r="W32" s="95"/>
      <c r="X32" s="111">
        <v>151813000</v>
      </c>
      <c r="Y32" s="329" t="s">
        <v>25</v>
      </c>
    </row>
    <row r="33" spans="1:25" s="7" customFormat="1" ht="19.5" customHeight="1">
      <c r="A33" s="474"/>
      <c r="B33" s="24"/>
      <c r="C33" s="24"/>
      <c r="D33" s="494"/>
      <c r="E33" s="26"/>
      <c r="F33" s="26"/>
      <c r="G33" s="27"/>
      <c r="H33" s="40"/>
      <c r="I33" s="148" t="s">
        <v>570</v>
      </c>
      <c r="J33" s="155"/>
      <c r="K33" s="154"/>
      <c r="L33" s="154"/>
      <c r="M33" s="278">
        <v>1821750360</v>
      </c>
      <c r="N33" s="465" t="s">
        <v>238</v>
      </c>
      <c r="O33" s="465" t="s">
        <v>239</v>
      </c>
      <c r="P33" s="419">
        <v>12</v>
      </c>
      <c r="Q33" s="43" t="s">
        <v>240</v>
      </c>
      <c r="R33" s="43" t="s">
        <v>241</v>
      </c>
      <c r="S33" s="223">
        <v>1</v>
      </c>
      <c r="T33" s="465"/>
      <c r="U33" s="465" t="s">
        <v>242</v>
      </c>
      <c r="V33" s="52"/>
      <c r="W33" s="464"/>
      <c r="X33" s="124">
        <v>151813000</v>
      </c>
      <c r="Y33" s="330" t="s">
        <v>238</v>
      </c>
    </row>
    <row r="34" spans="1:25" s="7" customFormat="1" ht="19.5" customHeight="1">
      <c r="A34" s="474"/>
      <c r="B34" s="24"/>
      <c r="C34" s="24"/>
      <c r="D34" s="494"/>
      <c r="E34" s="26"/>
      <c r="F34" s="26"/>
      <c r="G34" s="27"/>
      <c r="H34" s="40"/>
      <c r="I34" s="148"/>
      <c r="J34" s="155"/>
      <c r="K34" s="154"/>
      <c r="L34" s="154"/>
      <c r="M34" s="278"/>
      <c r="N34" s="465"/>
      <c r="O34" s="465"/>
      <c r="P34" s="419"/>
      <c r="Q34" s="43"/>
      <c r="R34" s="43"/>
      <c r="S34" s="223"/>
      <c r="T34" s="465"/>
      <c r="U34" s="465"/>
      <c r="V34" s="154"/>
      <c r="W34" s="465"/>
      <c r="X34" s="38"/>
      <c r="Y34" s="327"/>
    </row>
    <row r="35" spans="1:25" s="7" customFormat="1" ht="19.5" customHeight="1">
      <c r="A35" s="474"/>
      <c r="B35" s="24"/>
      <c r="C35" s="24"/>
      <c r="D35" s="24"/>
      <c r="E35" s="26"/>
      <c r="F35" s="26"/>
      <c r="G35" s="27"/>
      <c r="H35" s="40"/>
      <c r="I35" s="149" t="s">
        <v>713</v>
      </c>
      <c r="J35" s="155"/>
      <c r="K35" s="154"/>
      <c r="L35" s="154"/>
      <c r="M35" s="278"/>
      <c r="N35" s="465"/>
      <c r="O35" s="465"/>
      <c r="P35" s="38"/>
      <c r="Q35" s="465"/>
      <c r="R35" s="465"/>
      <c r="S35" s="154"/>
      <c r="T35" s="465"/>
      <c r="U35" s="465"/>
      <c r="V35" s="111" t="s">
        <v>237</v>
      </c>
      <c r="W35" s="95"/>
      <c r="X35" s="111">
        <v>173268000</v>
      </c>
      <c r="Y35" s="329" t="s">
        <v>25</v>
      </c>
    </row>
    <row r="36" spans="1:25" s="7" customFormat="1" ht="19.5" customHeight="1">
      <c r="A36" s="474"/>
      <c r="B36" s="24"/>
      <c r="C36" s="24"/>
      <c r="E36" s="26"/>
      <c r="F36" s="26"/>
      <c r="G36" s="27"/>
      <c r="H36" s="40"/>
      <c r="I36" s="148" t="s">
        <v>688</v>
      </c>
      <c r="J36" s="155"/>
      <c r="K36" s="154"/>
      <c r="L36" s="154"/>
      <c r="M36" s="278">
        <v>1547739000</v>
      </c>
      <c r="N36" s="465" t="s">
        <v>238</v>
      </c>
      <c r="O36" s="43" t="s">
        <v>241</v>
      </c>
      <c r="P36" s="420">
        <v>0.09</v>
      </c>
      <c r="Q36" s="465">
        <v>2</v>
      </c>
      <c r="R36" s="43" t="s">
        <v>241</v>
      </c>
      <c r="S36" s="223">
        <v>1</v>
      </c>
      <c r="T36" s="388"/>
      <c r="U36" s="465" t="s">
        <v>242</v>
      </c>
      <c r="V36" s="154"/>
      <c r="W36" s="465"/>
      <c r="X36" s="145">
        <v>69649000</v>
      </c>
      <c r="Y36" s="327" t="s">
        <v>238</v>
      </c>
    </row>
    <row r="37" spans="1:25" s="7" customFormat="1" ht="19.5" customHeight="1">
      <c r="A37" s="474"/>
      <c r="B37" s="24"/>
      <c r="C37" s="24"/>
      <c r="D37" s="24"/>
      <c r="E37" s="26"/>
      <c r="F37" s="26"/>
      <c r="G37" s="27"/>
      <c r="H37" s="40"/>
      <c r="I37" s="148" t="s">
        <v>689</v>
      </c>
      <c r="J37" s="155"/>
      <c r="K37" s="154"/>
      <c r="L37" s="154"/>
      <c r="M37" s="278">
        <v>1758285000</v>
      </c>
      <c r="N37" s="465" t="s">
        <v>238</v>
      </c>
      <c r="O37" s="43" t="s">
        <v>241</v>
      </c>
      <c r="P37" s="421">
        <v>7.0900000000000005E-2</v>
      </c>
      <c r="Q37" s="465">
        <v>2</v>
      </c>
      <c r="R37" s="43" t="s">
        <v>241</v>
      </c>
      <c r="S37" s="223">
        <v>1</v>
      </c>
      <c r="T37" s="388"/>
      <c r="U37" s="465" t="s">
        <v>242</v>
      </c>
      <c r="V37" s="154"/>
      <c r="W37" s="465"/>
      <c r="X37" s="281">
        <v>62332000</v>
      </c>
      <c r="Y37" s="327" t="s">
        <v>238</v>
      </c>
    </row>
    <row r="38" spans="1:25" s="7" customFormat="1" ht="19.5" customHeight="1">
      <c r="A38" s="474"/>
      <c r="B38" s="24"/>
      <c r="C38" s="24"/>
      <c r="D38" s="24"/>
      <c r="E38" s="26"/>
      <c r="F38" s="26"/>
      <c r="G38" s="27"/>
      <c r="H38" s="40"/>
      <c r="I38" s="148" t="s">
        <v>690</v>
      </c>
      <c r="J38" s="155"/>
      <c r="K38" s="154"/>
      <c r="L38" s="154"/>
      <c r="M38" s="278">
        <v>62332000</v>
      </c>
      <c r="N38" s="465" t="s">
        <v>238</v>
      </c>
      <c r="O38" s="43" t="s">
        <v>241</v>
      </c>
      <c r="P38" s="422">
        <v>0.1295</v>
      </c>
      <c r="Q38" s="216"/>
      <c r="R38" s="43"/>
      <c r="S38" s="223">
        <v>1</v>
      </c>
      <c r="T38" s="389"/>
      <c r="U38" s="465" t="s">
        <v>242</v>
      </c>
      <c r="V38" s="154"/>
      <c r="W38" s="465"/>
      <c r="X38" s="281">
        <v>8072000</v>
      </c>
      <c r="Y38" s="327" t="s">
        <v>238</v>
      </c>
    </row>
    <row r="39" spans="1:25" s="7" customFormat="1" ht="19.5" customHeight="1">
      <c r="A39" s="474"/>
      <c r="B39" s="24"/>
      <c r="C39" s="24"/>
      <c r="D39" s="24"/>
      <c r="E39" s="26"/>
      <c r="F39" s="26"/>
      <c r="G39" s="27"/>
      <c r="H39" s="40"/>
      <c r="I39" s="148" t="s">
        <v>691</v>
      </c>
      <c r="J39" s="155"/>
      <c r="K39" s="154"/>
      <c r="L39" s="154"/>
      <c r="M39" s="278">
        <v>1758285000</v>
      </c>
      <c r="N39" s="465" t="s">
        <v>238</v>
      </c>
      <c r="O39" s="43" t="s">
        <v>241</v>
      </c>
      <c r="P39" s="422">
        <v>1.15E-2</v>
      </c>
      <c r="Q39" s="43"/>
      <c r="R39" s="43" t="s">
        <v>241</v>
      </c>
      <c r="S39" s="223">
        <v>1</v>
      </c>
      <c r="T39" s="388"/>
      <c r="U39" s="465" t="s">
        <v>242</v>
      </c>
      <c r="V39" s="154"/>
      <c r="W39" s="465"/>
      <c r="X39" s="281">
        <v>20221000</v>
      </c>
      <c r="Y39" s="327" t="s">
        <v>238</v>
      </c>
    </row>
    <row r="40" spans="1:25" s="7" customFormat="1" ht="19.5" customHeight="1">
      <c r="A40" s="474"/>
      <c r="B40" s="24"/>
      <c r="C40" s="24"/>
      <c r="D40" s="24"/>
      <c r="E40" s="26"/>
      <c r="F40" s="26"/>
      <c r="G40" s="27"/>
      <c r="H40" s="40"/>
      <c r="I40" s="148" t="s">
        <v>692</v>
      </c>
      <c r="J40" s="155"/>
      <c r="K40" s="154"/>
      <c r="L40" s="154"/>
      <c r="M40" s="278">
        <v>1758285000</v>
      </c>
      <c r="N40" s="465" t="s">
        <v>238</v>
      </c>
      <c r="O40" s="43" t="s">
        <v>241</v>
      </c>
      <c r="P40" s="423">
        <v>7.3899999999999999E-3</v>
      </c>
      <c r="Q40" s="43"/>
      <c r="R40" s="43" t="s">
        <v>241</v>
      </c>
      <c r="S40" s="223">
        <v>1</v>
      </c>
      <c r="T40" s="388"/>
      <c r="U40" s="465" t="s">
        <v>242</v>
      </c>
      <c r="V40" s="154"/>
      <c r="W40" s="465"/>
      <c r="X40" s="281">
        <v>12994000</v>
      </c>
      <c r="Y40" s="327" t="s">
        <v>238</v>
      </c>
    </row>
    <row r="41" spans="1:25" s="7" customFormat="1" ht="19.5" customHeight="1">
      <c r="A41" s="474"/>
      <c r="B41" s="24"/>
      <c r="C41" s="24"/>
      <c r="D41" s="24"/>
      <c r="E41" s="26"/>
      <c r="F41" s="26"/>
      <c r="G41" s="27"/>
      <c r="H41" s="40"/>
      <c r="I41" s="313"/>
      <c r="J41" s="184"/>
      <c r="K41" s="154"/>
      <c r="L41" s="154"/>
      <c r="M41" s="278"/>
      <c r="N41" s="465"/>
      <c r="O41" s="43"/>
      <c r="P41" s="423"/>
      <c r="Q41" s="43"/>
      <c r="R41" s="43"/>
      <c r="S41" s="223"/>
      <c r="T41" s="388"/>
      <c r="U41" s="465"/>
      <c r="V41" s="154"/>
      <c r="W41" s="465"/>
      <c r="X41" s="38"/>
      <c r="Y41" s="327"/>
    </row>
    <row r="42" spans="1:25" s="7" customFormat="1" ht="19.5" customHeight="1">
      <c r="A42" s="474"/>
      <c r="B42" s="24"/>
      <c r="C42" s="24"/>
      <c r="D42" s="15" t="s">
        <v>244</v>
      </c>
      <c r="E42" s="122">
        <v>75411</v>
      </c>
      <c r="F42" s="122">
        <v>106230</v>
      </c>
      <c r="G42" s="141">
        <v>30819</v>
      </c>
      <c r="H42" s="69">
        <v>0.40868043123682224</v>
      </c>
      <c r="I42" s="235" t="s">
        <v>245</v>
      </c>
      <c r="J42" s="234"/>
      <c r="K42" s="233"/>
      <c r="L42" s="233"/>
      <c r="M42" s="153"/>
      <c r="N42" s="231"/>
      <c r="O42" s="385"/>
      <c r="P42" s="234"/>
      <c r="Q42" s="231"/>
      <c r="R42" s="358"/>
      <c r="S42" s="232"/>
      <c r="T42" s="231"/>
      <c r="U42" s="231"/>
      <c r="V42" s="230" t="s">
        <v>243</v>
      </c>
      <c r="W42" s="399"/>
      <c r="X42" s="447">
        <v>106230000</v>
      </c>
      <c r="Y42" s="332" t="s">
        <v>238</v>
      </c>
    </row>
    <row r="43" spans="1:25" s="7" customFormat="1" ht="19.5" customHeight="1">
      <c r="A43" s="474"/>
      <c r="B43" s="24"/>
      <c r="C43" s="24"/>
      <c r="D43" s="492"/>
      <c r="E43" s="26"/>
      <c r="F43" s="26"/>
      <c r="G43" s="27"/>
      <c r="H43" s="40"/>
      <c r="I43" s="146" t="s">
        <v>714</v>
      </c>
      <c r="J43" s="145"/>
      <c r="K43" s="228"/>
      <c r="L43" s="228"/>
      <c r="M43" s="278">
        <v>2641000</v>
      </c>
      <c r="N43" s="179" t="s">
        <v>25</v>
      </c>
      <c r="O43" s="282" t="s">
        <v>26</v>
      </c>
      <c r="P43" s="185">
        <v>30</v>
      </c>
      <c r="Q43" s="179" t="s">
        <v>246</v>
      </c>
      <c r="R43" s="282" t="s">
        <v>241</v>
      </c>
      <c r="S43" s="186">
        <v>1</v>
      </c>
      <c r="T43" s="376"/>
      <c r="U43" s="179" t="s">
        <v>242</v>
      </c>
      <c r="V43" s="226"/>
      <c r="W43" s="181"/>
      <c r="X43" s="145">
        <v>79230000</v>
      </c>
      <c r="Y43" s="333" t="s">
        <v>238</v>
      </c>
    </row>
    <row r="44" spans="1:25" s="7" customFormat="1" ht="19.5" customHeight="1">
      <c r="A44" s="474"/>
      <c r="B44" s="24"/>
      <c r="C44" s="24"/>
      <c r="D44" s="492"/>
      <c r="E44" s="26"/>
      <c r="F44" s="26"/>
      <c r="G44" s="27"/>
      <c r="H44" s="40"/>
      <c r="I44" s="146" t="s">
        <v>715</v>
      </c>
      <c r="J44" s="145"/>
      <c r="K44" s="228"/>
      <c r="L44" s="228"/>
      <c r="M44" s="278">
        <v>1500000</v>
      </c>
      <c r="N44" s="179" t="s">
        <v>25</v>
      </c>
      <c r="O44" s="282" t="s">
        <v>26</v>
      </c>
      <c r="P44" s="185">
        <v>18</v>
      </c>
      <c r="Q44" s="179" t="s">
        <v>246</v>
      </c>
      <c r="R44" s="282" t="s">
        <v>241</v>
      </c>
      <c r="S44" s="186">
        <v>1</v>
      </c>
      <c r="T44" s="376"/>
      <c r="U44" s="179" t="s">
        <v>242</v>
      </c>
      <c r="V44" s="226"/>
      <c r="W44" s="181"/>
      <c r="X44" s="145">
        <v>27000000</v>
      </c>
      <c r="Y44" s="333" t="s">
        <v>238</v>
      </c>
    </row>
    <row r="45" spans="1:25" s="7" customFormat="1" ht="19.5" customHeight="1">
      <c r="A45" s="474"/>
      <c r="B45" s="24"/>
      <c r="C45" s="24"/>
      <c r="D45" s="492"/>
      <c r="E45" s="26"/>
      <c r="F45" s="26"/>
      <c r="G45" s="27"/>
      <c r="H45" s="40"/>
      <c r="I45" s="440"/>
      <c r="J45" s="242"/>
      <c r="K45" s="482"/>
      <c r="L45" s="482"/>
      <c r="M45" s="278"/>
      <c r="N45" s="241"/>
      <c r="O45" s="283"/>
      <c r="P45" s="483"/>
      <c r="Q45" s="241"/>
      <c r="R45" s="283"/>
      <c r="S45" s="484"/>
      <c r="T45" s="477"/>
      <c r="U45" s="241"/>
      <c r="V45" s="485"/>
      <c r="W45" s="147"/>
      <c r="X45" s="242"/>
      <c r="Y45" s="331"/>
    </row>
    <row r="46" spans="1:25" s="7" customFormat="1" ht="19.5" customHeight="1">
      <c r="A46" s="474"/>
      <c r="B46" s="24"/>
      <c r="C46" s="24"/>
      <c r="D46" s="493"/>
      <c r="E46" s="26"/>
      <c r="F46" s="26"/>
      <c r="G46" s="27"/>
      <c r="H46" s="40"/>
      <c r="I46" s="146"/>
      <c r="J46" s="145"/>
      <c r="K46" s="228"/>
      <c r="L46" s="228"/>
      <c r="M46" s="278"/>
      <c r="N46" s="179"/>
      <c r="O46" s="282"/>
      <c r="P46" s="227"/>
      <c r="Q46" s="179"/>
      <c r="R46" s="180"/>
      <c r="S46" s="187"/>
      <c r="T46" s="179"/>
      <c r="U46" s="179"/>
      <c r="V46" s="226"/>
      <c r="W46" s="181"/>
      <c r="X46" s="145"/>
      <c r="Y46" s="333"/>
    </row>
    <row r="47" spans="1:25" s="7" customFormat="1" ht="19.5" customHeight="1">
      <c r="A47" s="474"/>
      <c r="B47" s="24"/>
      <c r="C47" s="24"/>
      <c r="D47" s="24"/>
      <c r="E47" s="26"/>
      <c r="F47" s="26"/>
      <c r="G47" s="27"/>
      <c r="H47" s="40"/>
      <c r="I47" s="182" t="s">
        <v>247</v>
      </c>
      <c r="J47" s="145"/>
      <c r="K47" s="228"/>
      <c r="L47" s="228"/>
      <c r="M47" s="278"/>
      <c r="N47" s="179"/>
      <c r="O47" s="282"/>
      <c r="P47" s="145"/>
      <c r="Q47" s="179"/>
      <c r="R47" s="180"/>
      <c r="S47" s="187"/>
      <c r="T47" s="179"/>
      <c r="U47" s="179"/>
      <c r="V47" s="229" t="s">
        <v>243</v>
      </c>
      <c r="W47" s="190"/>
      <c r="X47" s="183">
        <v>0</v>
      </c>
      <c r="Y47" s="334" t="s">
        <v>238</v>
      </c>
    </row>
    <row r="48" spans="1:25" s="7" customFormat="1" ht="19.5" customHeight="1">
      <c r="A48" s="474"/>
      <c r="B48" s="24"/>
      <c r="C48" s="24"/>
      <c r="D48" s="24"/>
      <c r="E48" s="26"/>
      <c r="F48" s="26"/>
      <c r="G48" s="27"/>
      <c r="H48" s="40"/>
      <c r="I48" s="146" t="s">
        <v>716</v>
      </c>
      <c r="J48" s="145"/>
      <c r="K48" s="228"/>
      <c r="L48" s="228"/>
      <c r="M48" s="278">
        <v>0</v>
      </c>
      <c r="N48" s="179" t="s">
        <v>25</v>
      </c>
      <c r="O48" s="282" t="s">
        <v>26</v>
      </c>
      <c r="P48" s="227">
        <v>0.5</v>
      </c>
      <c r="Q48" s="179"/>
      <c r="R48" s="180"/>
      <c r="S48" s="187"/>
      <c r="T48" s="179"/>
      <c r="U48" s="179"/>
      <c r="V48" s="226"/>
      <c r="W48" s="181" t="s">
        <v>27</v>
      </c>
      <c r="X48" s="145">
        <v>0</v>
      </c>
      <c r="Y48" s="333" t="s">
        <v>233</v>
      </c>
    </row>
    <row r="49" spans="1:25" s="7" customFormat="1" ht="19.5" customHeight="1">
      <c r="A49" s="474"/>
      <c r="B49" s="24"/>
      <c r="C49" s="24"/>
      <c r="D49" s="32"/>
      <c r="E49" s="33"/>
      <c r="F49" s="33"/>
      <c r="G49" s="34"/>
      <c r="H49" s="49"/>
      <c r="I49" s="182"/>
      <c r="J49" s="183"/>
      <c r="K49" s="188"/>
      <c r="L49" s="188"/>
      <c r="M49" s="472"/>
      <c r="N49" s="190"/>
      <c r="O49" s="386"/>
      <c r="P49" s="183"/>
      <c r="Q49" s="190"/>
      <c r="R49" s="359"/>
      <c r="S49" s="189"/>
      <c r="T49" s="190"/>
      <c r="U49" s="190"/>
      <c r="V49" s="191"/>
      <c r="W49" s="400"/>
      <c r="X49" s="183"/>
      <c r="Y49" s="334"/>
    </row>
    <row r="50" spans="1:25" s="559" customFormat="1" ht="19.5" customHeight="1">
      <c r="A50" s="556"/>
      <c r="B50" s="546"/>
      <c r="C50" s="542" t="s">
        <v>248</v>
      </c>
      <c r="D50" s="603" t="s">
        <v>249</v>
      </c>
      <c r="E50" s="128">
        <v>145424</v>
      </c>
      <c r="F50" s="128">
        <v>194248</v>
      </c>
      <c r="G50" s="129">
        <v>48824</v>
      </c>
      <c r="H50" s="130">
        <v>0.33573550445593575</v>
      </c>
      <c r="I50" s="131" t="s">
        <v>250</v>
      </c>
      <c r="J50" s="604"/>
      <c r="K50" s="605"/>
      <c r="L50" s="605"/>
      <c r="M50" s="605"/>
      <c r="N50" s="601"/>
      <c r="O50" s="601"/>
      <c r="P50" s="138"/>
      <c r="Q50" s="350"/>
      <c r="R50" s="350"/>
      <c r="S50" s="132"/>
      <c r="T50" s="350"/>
      <c r="U50" s="350"/>
      <c r="V50" s="132" t="s">
        <v>237</v>
      </c>
      <c r="W50" s="350"/>
      <c r="X50" s="138">
        <v>194248000</v>
      </c>
      <c r="Y50" s="324" t="s">
        <v>238</v>
      </c>
    </row>
    <row r="51" spans="1:25" s="7" customFormat="1" ht="19.5" customHeight="1">
      <c r="A51" s="474"/>
      <c r="B51" s="24"/>
      <c r="C51" s="24" t="s">
        <v>251</v>
      </c>
      <c r="D51" s="15" t="s">
        <v>252</v>
      </c>
      <c r="E51" s="16">
        <v>8486</v>
      </c>
      <c r="F51" s="122">
        <v>0</v>
      </c>
      <c r="G51" s="17">
        <v>-8486</v>
      </c>
      <c r="H51" s="69">
        <v>-1</v>
      </c>
      <c r="I51" s="77" t="s">
        <v>253</v>
      </c>
      <c r="J51" s="87"/>
      <c r="K51" s="52"/>
      <c r="L51" s="52"/>
      <c r="M51" s="153"/>
      <c r="N51" s="464"/>
      <c r="O51" s="384"/>
      <c r="P51" s="124"/>
      <c r="Q51" s="464"/>
      <c r="R51" s="360"/>
      <c r="S51" s="299"/>
      <c r="T51" s="390"/>
      <c r="U51" s="464"/>
      <c r="V51" s="225" t="s">
        <v>243</v>
      </c>
      <c r="W51" s="463"/>
      <c r="X51" s="441">
        <v>0</v>
      </c>
      <c r="Y51" s="326" t="s">
        <v>238</v>
      </c>
    </row>
    <row r="52" spans="1:25" s="7" customFormat="1" ht="19.5" customHeight="1">
      <c r="A52" s="474"/>
      <c r="B52" s="24"/>
      <c r="C52" s="24"/>
      <c r="D52" s="24"/>
      <c r="E52" s="26"/>
      <c r="F52" s="26"/>
      <c r="G52" s="27"/>
      <c r="H52" s="40"/>
      <c r="I52" s="148" t="s">
        <v>706</v>
      </c>
      <c r="J52" s="155"/>
      <c r="K52" s="154"/>
      <c r="L52" s="154"/>
      <c r="M52" s="278">
        <v>323664</v>
      </c>
      <c r="N52" s="465" t="s">
        <v>25</v>
      </c>
      <c r="O52" s="43" t="s">
        <v>26</v>
      </c>
      <c r="P52" s="281">
        <v>32</v>
      </c>
      <c r="Q52" s="465" t="s">
        <v>124</v>
      </c>
      <c r="R52" s="315" t="s">
        <v>26</v>
      </c>
      <c r="S52" s="312">
        <v>12</v>
      </c>
      <c r="T52" s="387" t="s">
        <v>29</v>
      </c>
      <c r="U52" s="465" t="s">
        <v>26</v>
      </c>
      <c r="V52" s="296">
        <v>0</v>
      </c>
      <c r="W52" s="465" t="s">
        <v>27</v>
      </c>
      <c r="X52" s="281">
        <v>0</v>
      </c>
      <c r="Y52" s="327" t="s">
        <v>205</v>
      </c>
    </row>
    <row r="53" spans="1:25" s="7" customFormat="1" ht="19.5" customHeight="1">
      <c r="A53" s="474"/>
      <c r="B53" s="24"/>
      <c r="C53" s="24"/>
      <c r="D53" s="24"/>
      <c r="E53" s="26"/>
      <c r="F53" s="26"/>
      <c r="G53" s="27"/>
      <c r="H53" s="40"/>
      <c r="I53" s="148" t="s">
        <v>707</v>
      </c>
      <c r="J53" s="155"/>
      <c r="K53" s="154"/>
      <c r="L53" s="154"/>
      <c r="M53" s="278">
        <v>40000</v>
      </c>
      <c r="N53" s="465" t="s">
        <v>25</v>
      </c>
      <c r="O53" s="43" t="s">
        <v>26</v>
      </c>
      <c r="P53" s="281">
        <v>32</v>
      </c>
      <c r="Q53" s="465" t="s">
        <v>124</v>
      </c>
      <c r="R53" s="46" t="s">
        <v>26</v>
      </c>
      <c r="S53" s="312">
        <v>1</v>
      </c>
      <c r="T53" s="387" t="s">
        <v>170</v>
      </c>
      <c r="U53" s="465" t="s">
        <v>26</v>
      </c>
      <c r="V53" s="296">
        <v>0</v>
      </c>
      <c r="W53" s="465" t="s">
        <v>27</v>
      </c>
      <c r="X53" s="281">
        <v>0</v>
      </c>
      <c r="Y53" s="327" t="s">
        <v>205</v>
      </c>
    </row>
    <row r="54" spans="1:25" s="7" customFormat="1" ht="19.5" customHeight="1">
      <c r="A54" s="474"/>
      <c r="B54" s="24"/>
      <c r="C54" s="24"/>
      <c r="D54" s="24"/>
      <c r="E54" s="26"/>
      <c r="F54" s="26"/>
      <c r="G54" s="27"/>
      <c r="H54" s="40"/>
      <c r="I54" s="148" t="s">
        <v>708</v>
      </c>
      <c r="J54" s="38"/>
      <c r="K54" s="102"/>
      <c r="L54" s="102"/>
      <c r="M54" s="278">
        <v>50000</v>
      </c>
      <c r="N54" s="465" t="s">
        <v>25</v>
      </c>
      <c r="O54" s="43" t="s">
        <v>26</v>
      </c>
      <c r="P54" s="281">
        <v>32</v>
      </c>
      <c r="Q54" s="465" t="s">
        <v>124</v>
      </c>
      <c r="R54" s="46" t="s">
        <v>26</v>
      </c>
      <c r="S54" s="30">
        <v>1</v>
      </c>
      <c r="T54" s="465" t="s">
        <v>170</v>
      </c>
      <c r="U54" s="465" t="s">
        <v>26</v>
      </c>
      <c r="V54" s="296">
        <v>0</v>
      </c>
      <c r="W54" s="29" t="s">
        <v>27</v>
      </c>
      <c r="X54" s="281">
        <v>0</v>
      </c>
      <c r="Y54" s="327" t="s">
        <v>55</v>
      </c>
    </row>
    <row r="55" spans="1:25" s="7" customFormat="1" ht="19.5" customHeight="1">
      <c r="A55" s="474"/>
      <c r="B55" s="24"/>
      <c r="C55" s="24"/>
      <c r="D55" s="24"/>
      <c r="E55" s="26"/>
      <c r="F55" s="26"/>
      <c r="G55" s="27"/>
      <c r="H55" s="40"/>
      <c r="I55" s="148" t="s">
        <v>709</v>
      </c>
      <c r="J55" s="38"/>
      <c r="K55" s="102"/>
      <c r="L55" s="102"/>
      <c r="M55" s="278">
        <v>50000</v>
      </c>
      <c r="N55" s="465" t="s">
        <v>25</v>
      </c>
      <c r="O55" s="43" t="s">
        <v>26</v>
      </c>
      <c r="P55" s="281">
        <v>32</v>
      </c>
      <c r="Q55" s="465" t="s">
        <v>124</v>
      </c>
      <c r="R55" s="46" t="s">
        <v>26</v>
      </c>
      <c r="S55" s="30">
        <v>1</v>
      </c>
      <c r="T55" s="465" t="s">
        <v>170</v>
      </c>
      <c r="U55" s="465" t="s">
        <v>26</v>
      </c>
      <c r="V55" s="296">
        <v>0</v>
      </c>
      <c r="W55" s="29" t="s">
        <v>27</v>
      </c>
      <c r="X55" s="281">
        <v>0</v>
      </c>
      <c r="Y55" s="327" t="s">
        <v>205</v>
      </c>
    </row>
    <row r="56" spans="1:25" s="7" customFormat="1" ht="19.5" customHeight="1">
      <c r="A56" s="474"/>
      <c r="B56" s="24"/>
      <c r="C56" s="24"/>
      <c r="D56" s="24"/>
      <c r="E56" s="26"/>
      <c r="F56" s="26"/>
      <c r="G56" s="27"/>
      <c r="H56" s="40"/>
      <c r="I56" s="148"/>
      <c r="J56" s="38"/>
      <c r="K56" s="102"/>
      <c r="L56" s="102"/>
      <c r="M56" s="278"/>
      <c r="N56" s="465"/>
      <c r="O56" s="43"/>
      <c r="P56" s="281"/>
      <c r="Q56" s="465"/>
      <c r="R56" s="46"/>
      <c r="S56" s="30"/>
      <c r="T56" s="465"/>
      <c r="U56" s="465"/>
      <c r="V56" s="296"/>
      <c r="W56" s="29"/>
      <c r="X56" s="281"/>
      <c r="Y56" s="327"/>
    </row>
    <row r="57" spans="1:25" s="7" customFormat="1" ht="19.5" customHeight="1" thickBot="1">
      <c r="A57" s="474"/>
      <c r="B57" s="24"/>
      <c r="C57" s="24"/>
      <c r="D57" s="15" t="s">
        <v>254</v>
      </c>
      <c r="E57" s="16">
        <v>97679</v>
      </c>
      <c r="F57" s="122">
        <v>0</v>
      </c>
      <c r="G57" s="17">
        <v>-97679</v>
      </c>
      <c r="H57" s="69">
        <v>-1</v>
      </c>
      <c r="I57" s="125" t="s">
        <v>819</v>
      </c>
      <c r="J57" s="124"/>
      <c r="K57" s="127"/>
      <c r="L57" s="127"/>
      <c r="M57" s="153"/>
      <c r="N57" s="464"/>
      <c r="O57" s="384"/>
      <c r="P57" s="124"/>
      <c r="Q57" s="464"/>
      <c r="R57" s="357"/>
      <c r="S57" s="123"/>
      <c r="T57" s="464"/>
      <c r="U57" s="464"/>
      <c r="V57" s="126" t="s">
        <v>243</v>
      </c>
      <c r="W57" s="398"/>
      <c r="X57" s="444">
        <v>0</v>
      </c>
      <c r="Y57" s="328" t="s">
        <v>238</v>
      </c>
    </row>
    <row r="58" spans="1:25" s="7" customFormat="1" ht="19.5" customHeight="1">
      <c r="A58" s="474"/>
      <c r="B58" s="24"/>
      <c r="C58" s="24"/>
      <c r="D58" s="24"/>
      <c r="E58" s="26"/>
      <c r="F58" s="26"/>
      <c r="G58" s="27"/>
      <c r="H58" s="40"/>
      <c r="I58" s="149" t="s">
        <v>710</v>
      </c>
      <c r="J58" s="155"/>
      <c r="K58" s="154"/>
      <c r="L58" s="154"/>
      <c r="M58" s="278">
        <v>1350533000</v>
      </c>
      <c r="N58" s="465" t="s">
        <v>238</v>
      </c>
      <c r="O58" s="43" t="s">
        <v>241</v>
      </c>
      <c r="P58" s="418">
        <v>0</v>
      </c>
      <c r="Q58" s="465"/>
      <c r="R58" s="465"/>
      <c r="S58" s="154"/>
      <c r="T58" s="465"/>
      <c r="U58" s="465" t="s">
        <v>242</v>
      </c>
      <c r="V58" s="111" t="s">
        <v>237</v>
      </c>
      <c r="W58" s="95"/>
      <c r="X58" s="111">
        <v>0</v>
      </c>
      <c r="Y58" s="329" t="s">
        <v>25</v>
      </c>
    </row>
    <row r="59" spans="1:25" s="7" customFormat="1" ht="19.5" customHeight="1">
      <c r="A59" s="474"/>
      <c r="B59" s="24"/>
      <c r="C59" s="24"/>
      <c r="D59" s="24"/>
      <c r="E59" s="26"/>
      <c r="F59" s="26"/>
      <c r="G59" s="27"/>
      <c r="H59" s="40"/>
      <c r="I59" s="151"/>
      <c r="J59" s="155"/>
      <c r="K59" s="154"/>
      <c r="L59" s="154"/>
      <c r="M59" s="278"/>
      <c r="N59" s="465"/>
      <c r="O59" s="43"/>
      <c r="P59" s="418"/>
      <c r="Q59" s="465"/>
      <c r="R59" s="465"/>
      <c r="S59" s="154"/>
      <c r="T59" s="465"/>
      <c r="U59" s="465"/>
      <c r="V59" s="111"/>
      <c r="W59" s="95"/>
      <c r="X59" s="111"/>
      <c r="Y59" s="329"/>
    </row>
    <row r="60" spans="1:25" s="7" customFormat="1" ht="19.5" customHeight="1">
      <c r="A60" s="474"/>
      <c r="B60" s="24"/>
      <c r="C60" s="24"/>
      <c r="D60" s="24"/>
      <c r="E60" s="26"/>
      <c r="F60" s="26"/>
      <c r="G60" s="27"/>
      <c r="H60" s="40"/>
      <c r="I60" s="149" t="s">
        <v>444</v>
      </c>
      <c r="J60" s="155"/>
      <c r="K60" s="154"/>
      <c r="L60" s="154"/>
      <c r="M60" s="278"/>
      <c r="N60" s="465"/>
      <c r="O60" s="465"/>
      <c r="P60" s="38"/>
      <c r="Q60" s="465"/>
      <c r="R60" s="465"/>
      <c r="S60" s="154"/>
      <c r="T60" s="465"/>
      <c r="U60" s="465"/>
      <c r="V60" s="78" t="s">
        <v>237</v>
      </c>
      <c r="W60" s="463"/>
      <c r="X60" s="78">
        <v>0</v>
      </c>
      <c r="Y60" s="326" t="s">
        <v>25</v>
      </c>
    </row>
    <row r="61" spans="1:25" s="7" customFormat="1" ht="19.5" customHeight="1">
      <c r="A61" s="474"/>
      <c r="B61" s="24"/>
      <c r="C61" s="24"/>
      <c r="D61" s="24"/>
      <c r="E61" s="26"/>
      <c r="F61" s="26"/>
      <c r="G61" s="27"/>
      <c r="H61" s="40"/>
      <c r="I61" s="148" t="s">
        <v>685</v>
      </c>
      <c r="J61" s="155"/>
      <c r="K61" s="154"/>
      <c r="L61" s="154"/>
      <c r="M61" s="278">
        <v>137550000</v>
      </c>
      <c r="N61" s="465" t="s">
        <v>238</v>
      </c>
      <c r="O61" s="43" t="s">
        <v>241</v>
      </c>
      <c r="P61" s="418">
        <v>0</v>
      </c>
      <c r="Q61" s="465"/>
      <c r="R61" s="465"/>
      <c r="S61" s="154"/>
      <c r="T61" s="465"/>
      <c r="U61" s="465" t="s">
        <v>242</v>
      </c>
      <c r="V61" s="675"/>
      <c r="W61" s="675"/>
      <c r="X61" s="124">
        <v>0</v>
      </c>
      <c r="Y61" s="330" t="s">
        <v>238</v>
      </c>
    </row>
    <row r="62" spans="1:25" s="7" customFormat="1" ht="19.5" customHeight="1">
      <c r="A62" s="474"/>
      <c r="B62" s="24"/>
      <c r="C62" s="24"/>
      <c r="D62" s="24"/>
      <c r="E62" s="26"/>
      <c r="F62" s="26"/>
      <c r="G62" s="27"/>
      <c r="H62" s="40"/>
      <c r="I62" s="148" t="s">
        <v>686</v>
      </c>
      <c r="J62" s="155"/>
      <c r="K62" s="154"/>
      <c r="L62" s="154"/>
      <c r="M62" s="278">
        <v>22830000</v>
      </c>
      <c r="N62" s="465" t="s">
        <v>238</v>
      </c>
      <c r="O62" s="43" t="s">
        <v>241</v>
      </c>
      <c r="P62" s="418">
        <v>0</v>
      </c>
      <c r="Q62" s="465"/>
      <c r="R62" s="465"/>
      <c r="S62" s="154"/>
      <c r="T62" s="465"/>
      <c r="U62" s="465" t="s">
        <v>242</v>
      </c>
      <c r="V62" s="672"/>
      <c r="W62" s="672"/>
      <c r="X62" s="38">
        <v>0</v>
      </c>
      <c r="Y62" s="327" t="s">
        <v>238</v>
      </c>
    </row>
    <row r="63" spans="1:25" s="7" customFormat="1" ht="19.5" customHeight="1">
      <c r="A63" s="474"/>
      <c r="B63" s="24"/>
      <c r="C63" s="24"/>
      <c r="D63" s="24"/>
      <c r="E63" s="26"/>
      <c r="F63" s="26"/>
      <c r="G63" s="27"/>
      <c r="H63" s="40"/>
      <c r="I63" s="148" t="s">
        <v>687</v>
      </c>
      <c r="J63" s="155"/>
      <c r="K63" s="154"/>
      <c r="L63" s="154"/>
      <c r="M63" s="278">
        <v>268126000</v>
      </c>
      <c r="N63" s="465" t="s">
        <v>238</v>
      </c>
      <c r="O63" s="43" t="s">
        <v>241</v>
      </c>
      <c r="P63" s="418">
        <v>0</v>
      </c>
      <c r="Q63" s="465"/>
      <c r="R63" s="465"/>
      <c r="S63" s="154"/>
      <c r="T63" s="465"/>
      <c r="U63" s="465" t="s">
        <v>242</v>
      </c>
      <c r="V63" s="672"/>
      <c r="W63" s="672"/>
      <c r="X63" s="38">
        <v>0</v>
      </c>
      <c r="Y63" s="327" t="s">
        <v>238</v>
      </c>
    </row>
    <row r="64" spans="1:25" s="7" customFormat="1" ht="19.5" customHeight="1">
      <c r="A64" s="474"/>
      <c r="B64" s="24"/>
      <c r="C64" s="24"/>
      <c r="D64" s="24"/>
      <c r="E64" s="26"/>
      <c r="F64" s="26"/>
      <c r="G64" s="27"/>
      <c r="H64" s="40"/>
      <c r="I64" s="148" t="s">
        <v>711</v>
      </c>
      <c r="J64" s="155"/>
      <c r="K64" s="154"/>
      <c r="L64" s="154"/>
      <c r="M64" s="278">
        <v>0</v>
      </c>
      <c r="N64" s="465" t="s">
        <v>196</v>
      </c>
      <c r="O64" s="43" t="s">
        <v>197</v>
      </c>
      <c r="P64" s="418">
        <v>0</v>
      </c>
      <c r="Q64" s="465"/>
      <c r="R64" s="465"/>
      <c r="S64" s="154"/>
      <c r="T64" s="465"/>
      <c r="U64" s="465" t="s">
        <v>53</v>
      </c>
      <c r="V64" s="672"/>
      <c r="W64" s="672"/>
      <c r="X64" s="38">
        <v>0</v>
      </c>
      <c r="Y64" s="327" t="s">
        <v>238</v>
      </c>
    </row>
    <row r="65" spans="1:25" s="7" customFormat="1" ht="19.5" customHeight="1">
      <c r="A65" s="474"/>
      <c r="B65" s="24"/>
      <c r="C65" s="24"/>
      <c r="D65" s="24"/>
      <c r="E65" s="26"/>
      <c r="F65" s="26"/>
      <c r="G65" s="27"/>
      <c r="H65" s="40"/>
      <c r="I65" s="148"/>
      <c r="J65" s="155"/>
      <c r="K65" s="154"/>
      <c r="L65" s="154"/>
      <c r="M65" s="278"/>
      <c r="N65" s="465"/>
      <c r="O65" s="43"/>
      <c r="P65" s="418"/>
      <c r="Q65" s="465"/>
      <c r="R65" s="465"/>
      <c r="S65" s="154"/>
      <c r="T65" s="465"/>
      <c r="U65" s="465"/>
      <c r="V65" s="465"/>
      <c r="W65" s="465"/>
      <c r="X65" s="38"/>
      <c r="Y65" s="327"/>
    </row>
    <row r="66" spans="1:25" s="7" customFormat="1" ht="19.5" customHeight="1">
      <c r="A66" s="474"/>
      <c r="B66" s="24"/>
      <c r="C66" s="24"/>
      <c r="D66" s="24"/>
      <c r="E66" s="26"/>
      <c r="F66" s="26"/>
      <c r="G66" s="27"/>
      <c r="H66" s="40"/>
      <c r="I66" s="149" t="s">
        <v>712</v>
      </c>
      <c r="J66" s="155"/>
      <c r="K66" s="154"/>
      <c r="L66" s="154"/>
      <c r="M66" s="278"/>
      <c r="N66" s="465"/>
      <c r="O66" s="465"/>
      <c r="P66" s="38"/>
      <c r="Q66" s="465"/>
      <c r="R66" s="465"/>
      <c r="S66" s="154"/>
      <c r="T66" s="465"/>
      <c r="U66" s="465"/>
      <c r="V66" s="111" t="s">
        <v>237</v>
      </c>
      <c r="W66" s="95"/>
      <c r="X66" s="111">
        <v>0</v>
      </c>
      <c r="Y66" s="329" t="s">
        <v>25</v>
      </c>
    </row>
    <row r="67" spans="1:25" s="7" customFormat="1" ht="19.5" customHeight="1">
      <c r="A67" s="474"/>
      <c r="B67" s="24"/>
      <c r="C67" s="24"/>
      <c r="D67" s="24"/>
      <c r="E67" s="26"/>
      <c r="F67" s="26"/>
      <c r="G67" s="27"/>
      <c r="H67" s="40"/>
      <c r="I67" s="148" t="s">
        <v>570</v>
      </c>
      <c r="J67" s="155"/>
      <c r="K67" s="154"/>
      <c r="L67" s="154"/>
      <c r="M67" s="278">
        <v>1821750360</v>
      </c>
      <c r="N67" s="465" t="s">
        <v>238</v>
      </c>
      <c r="O67" s="465" t="s">
        <v>239</v>
      </c>
      <c r="P67" s="419">
        <v>12</v>
      </c>
      <c r="Q67" s="43" t="s">
        <v>240</v>
      </c>
      <c r="R67" s="43" t="s">
        <v>241</v>
      </c>
      <c r="S67" s="223">
        <v>0</v>
      </c>
      <c r="T67" s="465"/>
      <c r="U67" s="465" t="s">
        <v>242</v>
      </c>
      <c r="V67" s="52"/>
      <c r="W67" s="464"/>
      <c r="X67" s="124">
        <v>0</v>
      </c>
      <c r="Y67" s="330" t="s">
        <v>238</v>
      </c>
    </row>
    <row r="68" spans="1:25" s="7" customFormat="1" ht="19.5" customHeight="1">
      <c r="A68" s="474"/>
      <c r="B68" s="24"/>
      <c r="C68" s="24"/>
      <c r="D68" s="24"/>
      <c r="E68" s="26"/>
      <c r="F68" s="26"/>
      <c r="G68" s="27"/>
      <c r="H68" s="40"/>
      <c r="I68" s="148"/>
      <c r="J68" s="155"/>
      <c r="K68" s="154"/>
      <c r="L68" s="154"/>
      <c r="M68" s="278"/>
      <c r="N68" s="465"/>
      <c r="O68" s="465"/>
      <c r="P68" s="419"/>
      <c r="Q68" s="43"/>
      <c r="R68" s="43"/>
      <c r="S68" s="223"/>
      <c r="T68" s="465"/>
      <c r="U68" s="465"/>
      <c r="V68" s="154"/>
      <c r="W68" s="465"/>
      <c r="X68" s="38"/>
      <c r="Y68" s="327"/>
    </row>
    <row r="69" spans="1:25" s="7" customFormat="1" ht="19.5" customHeight="1">
      <c r="A69" s="474"/>
      <c r="B69" s="24"/>
      <c r="C69" s="24"/>
      <c r="D69" s="24"/>
      <c r="E69" s="26"/>
      <c r="F69" s="26"/>
      <c r="G69" s="27"/>
      <c r="H69" s="40"/>
      <c r="I69" s="149" t="s">
        <v>713</v>
      </c>
      <c r="J69" s="155"/>
      <c r="K69" s="154"/>
      <c r="L69" s="154"/>
      <c r="M69" s="278"/>
      <c r="N69" s="465"/>
      <c r="O69" s="465"/>
      <c r="P69" s="38"/>
      <c r="Q69" s="465"/>
      <c r="R69" s="465"/>
      <c r="S69" s="154"/>
      <c r="T69" s="465"/>
      <c r="U69" s="465"/>
      <c r="V69" s="111" t="s">
        <v>237</v>
      </c>
      <c r="W69" s="95"/>
      <c r="X69" s="111">
        <v>0</v>
      </c>
      <c r="Y69" s="329" t="s">
        <v>25</v>
      </c>
    </row>
    <row r="70" spans="1:25" s="7" customFormat="1" ht="19.5" customHeight="1">
      <c r="A70" s="474"/>
      <c r="B70" s="24"/>
      <c r="C70" s="24"/>
      <c r="D70" s="24"/>
      <c r="E70" s="26"/>
      <c r="F70" s="26"/>
      <c r="G70" s="27"/>
      <c r="H70" s="40"/>
      <c r="I70" s="148" t="s">
        <v>688</v>
      </c>
      <c r="J70" s="155"/>
      <c r="K70" s="154"/>
      <c r="L70" s="154"/>
      <c r="M70" s="278">
        <v>1547739000</v>
      </c>
      <c r="N70" s="465" t="s">
        <v>238</v>
      </c>
      <c r="O70" s="43" t="s">
        <v>241</v>
      </c>
      <c r="P70" s="420">
        <v>0.09</v>
      </c>
      <c r="Q70" s="465">
        <v>2</v>
      </c>
      <c r="R70" s="43" t="s">
        <v>241</v>
      </c>
      <c r="S70" s="223">
        <v>0</v>
      </c>
      <c r="T70" s="388"/>
      <c r="U70" s="465" t="s">
        <v>242</v>
      </c>
      <c r="V70" s="154"/>
      <c r="W70" s="465"/>
      <c r="X70" s="38">
        <v>0</v>
      </c>
      <c r="Y70" s="327" t="s">
        <v>238</v>
      </c>
    </row>
    <row r="71" spans="1:25" s="7" customFormat="1" ht="19.5" customHeight="1">
      <c r="A71" s="474"/>
      <c r="B71" s="24"/>
      <c r="C71" s="24"/>
      <c r="D71" s="24"/>
      <c r="E71" s="26"/>
      <c r="F71" s="26"/>
      <c r="G71" s="27"/>
      <c r="H71" s="40"/>
      <c r="I71" s="148" t="s">
        <v>689</v>
      </c>
      <c r="J71" s="155"/>
      <c r="K71" s="154"/>
      <c r="L71" s="154"/>
      <c r="M71" s="278">
        <v>1758285000</v>
      </c>
      <c r="N71" s="465" t="s">
        <v>238</v>
      </c>
      <c r="O71" s="43" t="s">
        <v>241</v>
      </c>
      <c r="P71" s="421">
        <v>7.0900000000000005E-2</v>
      </c>
      <c r="Q71" s="465">
        <v>2</v>
      </c>
      <c r="R71" s="43" t="s">
        <v>241</v>
      </c>
      <c r="S71" s="223">
        <v>0</v>
      </c>
      <c r="T71" s="388"/>
      <c r="U71" s="465" t="s">
        <v>242</v>
      </c>
      <c r="V71" s="154"/>
      <c r="W71" s="465"/>
      <c r="X71" s="38">
        <v>0</v>
      </c>
      <c r="Y71" s="327" t="s">
        <v>238</v>
      </c>
    </row>
    <row r="72" spans="1:25" s="7" customFormat="1" ht="19.5" customHeight="1">
      <c r="A72" s="474"/>
      <c r="B72" s="24"/>
      <c r="C72" s="24"/>
      <c r="D72" s="24"/>
      <c r="E72" s="26"/>
      <c r="F72" s="26"/>
      <c r="G72" s="27"/>
      <c r="H72" s="40"/>
      <c r="I72" s="148" t="s">
        <v>690</v>
      </c>
      <c r="J72" s="155"/>
      <c r="K72" s="154"/>
      <c r="L72" s="154"/>
      <c r="M72" s="278">
        <v>0</v>
      </c>
      <c r="N72" s="465" t="s">
        <v>238</v>
      </c>
      <c r="O72" s="43" t="s">
        <v>241</v>
      </c>
      <c r="P72" s="422">
        <v>0.1295</v>
      </c>
      <c r="Q72" s="216"/>
      <c r="R72" s="43"/>
      <c r="S72" s="45"/>
      <c r="T72" s="389"/>
      <c r="U72" s="465" t="s">
        <v>242</v>
      </c>
      <c r="V72" s="154"/>
      <c r="W72" s="465"/>
      <c r="X72" s="38">
        <v>0</v>
      </c>
      <c r="Y72" s="327" t="s">
        <v>238</v>
      </c>
    </row>
    <row r="73" spans="1:25" s="7" customFormat="1" ht="19.5" customHeight="1">
      <c r="A73" s="474"/>
      <c r="B73" s="24"/>
      <c r="C73" s="24"/>
      <c r="D73" s="24"/>
      <c r="E73" s="26"/>
      <c r="F73" s="26"/>
      <c r="G73" s="27"/>
      <c r="H73" s="40"/>
      <c r="I73" s="148" t="s">
        <v>691</v>
      </c>
      <c r="J73" s="155"/>
      <c r="K73" s="154"/>
      <c r="L73" s="154"/>
      <c r="M73" s="278">
        <v>1758285000</v>
      </c>
      <c r="N73" s="465" t="s">
        <v>238</v>
      </c>
      <c r="O73" s="43" t="s">
        <v>241</v>
      </c>
      <c r="P73" s="422">
        <v>1.15E-2</v>
      </c>
      <c r="Q73" s="43"/>
      <c r="R73" s="43" t="s">
        <v>241</v>
      </c>
      <c r="S73" s="223">
        <v>0</v>
      </c>
      <c r="T73" s="388"/>
      <c r="U73" s="465" t="s">
        <v>242</v>
      </c>
      <c r="V73" s="154"/>
      <c r="W73" s="465"/>
      <c r="X73" s="38">
        <v>0</v>
      </c>
      <c r="Y73" s="327" t="s">
        <v>238</v>
      </c>
    </row>
    <row r="74" spans="1:25" s="7" customFormat="1" ht="19.5" customHeight="1">
      <c r="A74" s="474"/>
      <c r="B74" s="24"/>
      <c r="C74" s="24"/>
      <c r="D74" s="24"/>
      <c r="E74" s="26"/>
      <c r="F74" s="26"/>
      <c r="G74" s="27"/>
      <c r="H74" s="40"/>
      <c r="I74" s="148" t="s">
        <v>692</v>
      </c>
      <c r="J74" s="155"/>
      <c r="K74" s="154"/>
      <c r="L74" s="154"/>
      <c r="M74" s="278">
        <v>1758285000</v>
      </c>
      <c r="N74" s="465" t="s">
        <v>238</v>
      </c>
      <c r="O74" s="43" t="s">
        <v>241</v>
      </c>
      <c r="P74" s="423">
        <v>7.3899999999999999E-3</v>
      </c>
      <c r="Q74" s="43"/>
      <c r="R74" s="43" t="s">
        <v>241</v>
      </c>
      <c r="S74" s="223">
        <v>0</v>
      </c>
      <c r="T74" s="388"/>
      <c r="U74" s="465" t="s">
        <v>242</v>
      </c>
      <c r="V74" s="154"/>
      <c r="W74" s="465"/>
      <c r="X74" s="38">
        <v>0</v>
      </c>
      <c r="Y74" s="327" t="s">
        <v>238</v>
      </c>
    </row>
    <row r="75" spans="1:25" s="7" customFormat="1" ht="19.5" customHeight="1">
      <c r="A75" s="474"/>
      <c r="B75" s="24"/>
      <c r="C75" s="24"/>
      <c r="D75" s="24"/>
      <c r="E75" s="26"/>
      <c r="F75" s="26"/>
      <c r="G75" s="27"/>
      <c r="H75" s="40"/>
      <c r="I75" s="279"/>
      <c r="J75" s="155"/>
      <c r="K75" s="154"/>
      <c r="L75" s="154"/>
      <c r="M75" s="278"/>
      <c r="N75" s="465"/>
      <c r="O75" s="43"/>
      <c r="P75" s="423"/>
      <c r="Q75" s="43"/>
      <c r="R75" s="43"/>
      <c r="S75" s="223"/>
      <c r="T75" s="388"/>
      <c r="U75" s="465"/>
      <c r="V75" s="154"/>
      <c r="W75" s="465"/>
      <c r="X75" s="38"/>
      <c r="Y75" s="327"/>
    </row>
    <row r="76" spans="1:25" s="7" customFormat="1" ht="19.5" customHeight="1" thickBot="1">
      <c r="A76" s="474"/>
      <c r="B76" s="24"/>
      <c r="C76" s="24"/>
      <c r="D76" s="15" t="s">
        <v>244</v>
      </c>
      <c r="E76" s="16">
        <v>4848</v>
      </c>
      <c r="F76" s="122">
        <v>0</v>
      </c>
      <c r="G76" s="17">
        <v>-4848</v>
      </c>
      <c r="H76" s="69">
        <v>-1</v>
      </c>
      <c r="I76" s="125" t="s">
        <v>255</v>
      </c>
      <c r="J76" s="124"/>
      <c r="K76" s="127"/>
      <c r="L76" s="127"/>
      <c r="M76" s="153"/>
      <c r="N76" s="464"/>
      <c r="O76" s="384"/>
      <c r="P76" s="124"/>
      <c r="Q76" s="464"/>
      <c r="R76" s="357"/>
      <c r="S76" s="123"/>
      <c r="T76" s="464"/>
      <c r="U76" s="464"/>
      <c r="V76" s="126" t="s">
        <v>243</v>
      </c>
      <c r="W76" s="398"/>
      <c r="X76" s="444">
        <v>0</v>
      </c>
      <c r="Y76" s="328" t="s">
        <v>238</v>
      </c>
    </row>
    <row r="77" spans="1:25" s="7" customFormat="1" ht="19.5" customHeight="1">
      <c r="A77" s="474"/>
      <c r="B77" s="24"/>
      <c r="C77" s="24"/>
      <c r="D77" s="24"/>
      <c r="E77" s="26"/>
      <c r="F77" s="26"/>
      <c r="G77" s="27"/>
      <c r="H77" s="40"/>
      <c r="I77" s="146" t="s">
        <v>714</v>
      </c>
      <c r="J77" s="38"/>
      <c r="K77" s="102"/>
      <c r="L77" s="102"/>
      <c r="M77" s="278">
        <v>2641000</v>
      </c>
      <c r="N77" s="179" t="s">
        <v>25</v>
      </c>
      <c r="O77" s="282" t="s">
        <v>26</v>
      </c>
      <c r="P77" s="185">
        <v>30</v>
      </c>
      <c r="Q77" s="179" t="s">
        <v>54</v>
      </c>
      <c r="R77" s="282" t="s">
        <v>197</v>
      </c>
      <c r="S77" s="186">
        <v>0</v>
      </c>
      <c r="T77" s="376"/>
      <c r="U77" s="179" t="s">
        <v>242</v>
      </c>
      <c r="V77" s="284"/>
      <c r="W77" s="467"/>
      <c r="X77" s="38">
        <v>0</v>
      </c>
      <c r="Y77" s="327" t="s">
        <v>238</v>
      </c>
    </row>
    <row r="78" spans="1:25" s="7" customFormat="1" ht="19.5" customHeight="1">
      <c r="A78" s="474"/>
      <c r="B78" s="24"/>
      <c r="C78" s="24"/>
      <c r="D78" s="24"/>
      <c r="E78" s="26"/>
      <c r="F78" s="26"/>
      <c r="G78" s="27"/>
      <c r="H78" s="40"/>
      <c r="I78" s="146" t="s">
        <v>715</v>
      </c>
      <c r="J78" s="38"/>
      <c r="K78" s="102"/>
      <c r="L78" s="102"/>
      <c r="M78" s="278">
        <v>1500000</v>
      </c>
      <c r="N78" s="179" t="s">
        <v>25</v>
      </c>
      <c r="O78" s="282" t="s">
        <v>26</v>
      </c>
      <c r="P78" s="185">
        <v>18</v>
      </c>
      <c r="Q78" s="179" t="s">
        <v>54</v>
      </c>
      <c r="R78" s="282" t="s">
        <v>197</v>
      </c>
      <c r="S78" s="186">
        <v>0</v>
      </c>
      <c r="T78" s="376"/>
      <c r="U78" s="179" t="s">
        <v>242</v>
      </c>
      <c r="V78" s="154"/>
      <c r="W78" s="465"/>
      <c r="X78" s="38">
        <v>0</v>
      </c>
      <c r="Y78" s="327" t="s">
        <v>238</v>
      </c>
    </row>
    <row r="79" spans="1:25" s="504" customFormat="1" ht="19.5" customHeight="1">
      <c r="A79" s="501"/>
      <c r="B79" s="256"/>
      <c r="C79" s="256"/>
      <c r="D79" s="256"/>
      <c r="E79" s="236"/>
      <c r="F79" s="236"/>
      <c r="G79" s="259"/>
      <c r="H79" s="300"/>
      <c r="I79" s="206"/>
      <c r="J79" s="242"/>
      <c r="K79" s="482"/>
      <c r="L79" s="482"/>
      <c r="M79" s="192"/>
      <c r="N79" s="241"/>
      <c r="O79" s="283"/>
      <c r="P79" s="483"/>
      <c r="Q79" s="241"/>
      <c r="R79" s="283"/>
      <c r="S79" s="484"/>
      <c r="T79" s="477"/>
      <c r="U79" s="241"/>
      <c r="V79" s="485"/>
      <c r="W79" s="147"/>
      <c r="X79" s="242"/>
      <c r="Y79" s="331"/>
    </row>
    <row r="80" spans="1:25" s="7" customFormat="1" ht="19.5" customHeight="1">
      <c r="A80" s="474"/>
      <c r="B80" s="24"/>
      <c r="C80" s="24"/>
      <c r="D80" s="24"/>
      <c r="E80" s="26"/>
      <c r="F80" s="26"/>
      <c r="G80" s="27"/>
      <c r="H80" s="40"/>
      <c r="I80" s="155"/>
      <c r="J80" s="38"/>
      <c r="K80" s="102"/>
      <c r="L80" s="102"/>
      <c r="M80" s="278"/>
      <c r="N80" s="465"/>
      <c r="O80" s="29"/>
      <c r="P80" s="38"/>
      <c r="Q80" s="465"/>
      <c r="R80" s="43"/>
      <c r="S80" s="223"/>
      <c r="T80" s="465"/>
      <c r="U80" s="465"/>
      <c r="V80" s="465"/>
      <c r="W80" s="465"/>
      <c r="X80" s="38"/>
      <c r="Y80" s="327"/>
    </row>
    <row r="81" spans="1:25" s="7" customFormat="1" ht="19.5" hidden="1" customHeight="1">
      <c r="A81" s="474"/>
      <c r="B81" s="24"/>
      <c r="C81" s="24"/>
      <c r="D81" s="24"/>
      <c r="E81" s="26"/>
      <c r="F81" s="26"/>
      <c r="G81" s="27"/>
      <c r="H81" s="40"/>
      <c r="I81" s="182" t="s">
        <v>247</v>
      </c>
      <c r="J81" s="145"/>
      <c r="K81" s="228"/>
      <c r="L81" s="228"/>
      <c r="M81" s="278"/>
      <c r="N81" s="179"/>
      <c r="O81" s="282"/>
      <c r="P81" s="145"/>
      <c r="Q81" s="179"/>
      <c r="R81" s="180"/>
      <c r="S81" s="187"/>
      <c r="T81" s="179"/>
      <c r="U81" s="179"/>
      <c r="V81" s="226"/>
      <c r="W81" s="181"/>
      <c r="X81" s="145"/>
      <c r="Y81" s="333"/>
    </row>
    <row r="82" spans="1:25" s="7" customFormat="1" ht="19.5" hidden="1" customHeight="1">
      <c r="A82" s="474"/>
      <c r="B82" s="24"/>
      <c r="C82" s="24"/>
      <c r="D82" s="24"/>
      <c r="E82" s="26"/>
      <c r="F82" s="26"/>
      <c r="G82" s="27"/>
      <c r="H82" s="40"/>
      <c r="I82" s="146" t="s">
        <v>392</v>
      </c>
      <c r="J82" s="145"/>
      <c r="K82" s="228"/>
      <c r="L82" s="228"/>
      <c r="M82" s="278">
        <v>0</v>
      </c>
      <c r="N82" s="179" t="s">
        <v>25</v>
      </c>
      <c r="O82" s="282" t="s">
        <v>26</v>
      </c>
      <c r="P82" s="227">
        <v>0.5</v>
      </c>
      <c r="Q82" s="179"/>
      <c r="R82" s="180"/>
      <c r="S82" s="187"/>
      <c r="T82" s="179"/>
      <c r="U82" s="179"/>
      <c r="V82" s="226"/>
      <c r="W82" s="181" t="s">
        <v>27</v>
      </c>
      <c r="X82" s="145">
        <v>0</v>
      </c>
      <c r="Y82" s="333" t="s">
        <v>238</v>
      </c>
    </row>
    <row r="83" spans="1:25" s="7" customFormat="1" ht="19.5" hidden="1" customHeight="1">
      <c r="A83" s="474"/>
      <c r="B83" s="24"/>
      <c r="C83" s="24"/>
      <c r="D83" s="32"/>
      <c r="E83" s="33"/>
      <c r="F83" s="33"/>
      <c r="G83" s="34"/>
      <c r="H83" s="49"/>
      <c r="I83" s="184"/>
      <c r="J83" s="42"/>
      <c r="K83" s="219"/>
      <c r="L83" s="219"/>
      <c r="M83" s="472"/>
      <c r="N83" s="95"/>
      <c r="O83" s="103"/>
      <c r="P83" s="42"/>
      <c r="Q83" s="95"/>
      <c r="R83" s="104"/>
      <c r="S83" s="221"/>
      <c r="T83" s="95"/>
      <c r="U83" s="95"/>
      <c r="V83" s="218"/>
      <c r="W83" s="50"/>
      <c r="X83" s="42"/>
      <c r="Y83" s="329"/>
    </row>
    <row r="84" spans="1:25" s="7" customFormat="1" ht="19.5" customHeight="1" thickBot="1">
      <c r="A84" s="474"/>
      <c r="B84" s="24"/>
      <c r="C84" s="24"/>
      <c r="D84" s="15" t="s">
        <v>256</v>
      </c>
      <c r="E84" s="122">
        <v>6035</v>
      </c>
      <c r="F84" s="122">
        <v>19704</v>
      </c>
      <c r="G84" s="17">
        <v>13669</v>
      </c>
      <c r="H84" s="69">
        <v>2.2649544324772162</v>
      </c>
      <c r="I84" s="125" t="s">
        <v>257</v>
      </c>
      <c r="J84" s="124"/>
      <c r="K84" s="127"/>
      <c r="L84" s="127"/>
      <c r="M84" s="153"/>
      <c r="N84" s="464"/>
      <c r="O84" s="384"/>
      <c r="P84" s="124"/>
      <c r="Q84" s="464"/>
      <c r="R84" s="357"/>
      <c r="S84" s="123"/>
      <c r="T84" s="464"/>
      <c r="U84" s="464"/>
      <c r="V84" s="126" t="s">
        <v>243</v>
      </c>
      <c r="W84" s="398"/>
      <c r="X84" s="444">
        <v>19704000</v>
      </c>
      <c r="Y84" s="328" t="s">
        <v>238</v>
      </c>
    </row>
    <row r="85" spans="1:25" s="7" customFormat="1" ht="19.5" customHeight="1">
      <c r="A85" s="474"/>
      <c r="B85" s="24"/>
      <c r="C85" s="24"/>
      <c r="D85" s="24" t="s">
        <v>258</v>
      </c>
      <c r="E85" s="26"/>
      <c r="F85" s="26"/>
      <c r="G85" s="27"/>
      <c r="H85" s="40"/>
      <c r="I85" s="37" t="s">
        <v>717</v>
      </c>
      <c r="J85" s="155"/>
      <c r="K85" s="154"/>
      <c r="L85" s="154"/>
      <c r="M85" s="278">
        <v>500</v>
      </c>
      <c r="N85" s="465" t="s">
        <v>238</v>
      </c>
      <c r="O85" s="29" t="s">
        <v>241</v>
      </c>
      <c r="P85" s="424">
        <v>48</v>
      </c>
      <c r="Q85" s="317">
        <v>365</v>
      </c>
      <c r="R85" s="465" t="s">
        <v>259</v>
      </c>
      <c r="S85" s="222">
        <v>1</v>
      </c>
      <c r="T85" s="465"/>
      <c r="U85" s="465" t="s">
        <v>242</v>
      </c>
      <c r="V85" s="154"/>
      <c r="W85" s="465"/>
      <c r="X85" s="281">
        <v>8760000</v>
      </c>
      <c r="Y85" s="327" t="s">
        <v>25</v>
      </c>
    </row>
    <row r="86" spans="1:25" s="7" customFormat="1" ht="19.5" customHeight="1">
      <c r="A86" s="474"/>
      <c r="B86" s="24"/>
      <c r="C86" s="24"/>
      <c r="D86" s="24"/>
      <c r="E86" s="26"/>
      <c r="F86" s="26"/>
      <c r="G86" s="27"/>
      <c r="H86" s="40"/>
      <c r="I86" s="37" t="s">
        <v>718</v>
      </c>
      <c r="J86" s="155"/>
      <c r="K86" s="154"/>
      <c r="L86" s="154"/>
      <c r="M86" s="278">
        <v>5000</v>
      </c>
      <c r="N86" s="465" t="s">
        <v>238</v>
      </c>
      <c r="O86" s="29" t="s">
        <v>241</v>
      </c>
      <c r="P86" s="424">
        <v>48</v>
      </c>
      <c r="Q86" s="316">
        <v>12</v>
      </c>
      <c r="R86" s="465" t="s">
        <v>240</v>
      </c>
      <c r="S86" s="222">
        <v>1</v>
      </c>
      <c r="T86" s="465"/>
      <c r="U86" s="465" t="s">
        <v>242</v>
      </c>
      <c r="V86" s="154"/>
      <c r="W86" s="465"/>
      <c r="X86" s="38">
        <v>2880000</v>
      </c>
      <c r="Y86" s="327" t="s">
        <v>25</v>
      </c>
    </row>
    <row r="87" spans="1:25" s="7" customFormat="1" ht="19.5" customHeight="1">
      <c r="A87" s="474"/>
      <c r="B87" s="24"/>
      <c r="C87" s="24"/>
      <c r="D87" s="24"/>
      <c r="E87" s="26"/>
      <c r="F87" s="26"/>
      <c r="G87" s="27"/>
      <c r="H87" s="40"/>
      <c r="I87" s="37" t="s">
        <v>719</v>
      </c>
      <c r="J87" s="155"/>
      <c r="K87" s="154"/>
      <c r="L87" s="154"/>
      <c r="M87" s="278">
        <v>20000</v>
      </c>
      <c r="N87" s="465" t="s">
        <v>238</v>
      </c>
      <c r="O87" s="29" t="s">
        <v>241</v>
      </c>
      <c r="P87" s="424">
        <v>48</v>
      </c>
      <c r="Q87" s="316">
        <v>4</v>
      </c>
      <c r="R87" s="465" t="s">
        <v>260</v>
      </c>
      <c r="S87" s="222">
        <v>1</v>
      </c>
      <c r="T87" s="465"/>
      <c r="U87" s="465" t="s">
        <v>242</v>
      </c>
      <c r="V87" s="154"/>
      <c r="W87" s="465"/>
      <c r="X87" s="38">
        <v>3840000</v>
      </c>
      <c r="Y87" s="327" t="s">
        <v>25</v>
      </c>
    </row>
    <row r="88" spans="1:25" s="7" customFormat="1" ht="19.5" customHeight="1">
      <c r="A88" s="474"/>
      <c r="B88" s="24"/>
      <c r="C88" s="24"/>
      <c r="D88" s="24"/>
      <c r="E88" s="26"/>
      <c r="F88" s="26"/>
      <c r="G88" s="27"/>
      <c r="H88" s="40"/>
      <c r="I88" s="37" t="s">
        <v>720</v>
      </c>
      <c r="J88" s="155"/>
      <c r="K88" s="154"/>
      <c r="L88" s="154"/>
      <c r="M88" s="278">
        <v>12000</v>
      </c>
      <c r="N88" s="465" t="s">
        <v>238</v>
      </c>
      <c r="O88" s="29" t="s">
        <v>241</v>
      </c>
      <c r="P88" s="424">
        <v>48</v>
      </c>
      <c r="Q88" s="316">
        <v>4</v>
      </c>
      <c r="R88" s="465" t="s">
        <v>260</v>
      </c>
      <c r="S88" s="222">
        <v>1</v>
      </c>
      <c r="T88" s="465"/>
      <c r="U88" s="465" t="s">
        <v>242</v>
      </c>
      <c r="V88" s="154"/>
      <c r="W88" s="465"/>
      <c r="X88" s="38">
        <v>2304000</v>
      </c>
      <c r="Y88" s="327" t="s">
        <v>25</v>
      </c>
    </row>
    <row r="89" spans="1:25" s="7" customFormat="1" ht="19.5" customHeight="1">
      <c r="A89" s="474"/>
      <c r="B89" s="24"/>
      <c r="C89" s="24"/>
      <c r="D89" s="24"/>
      <c r="E89" s="26"/>
      <c r="F89" s="26"/>
      <c r="G89" s="27"/>
      <c r="H89" s="40"/>
      <c r="I89" s="37" t="s">
        <v>721</v>
      </c>
      <c r="J89" s="155"/>
      <c r="K89" s="154"/>
      <c r="L89" s="154"/>
      <c r="M89" s="278">
        <v>40000</v>
      </c>
      <c r="N89" s="465" t="s">
        <v>238</v>
      </c>
      <c r="O89" s="29" t="s">
        <v>241</v>
      </c>
      <c r="P89" s="424">
        <v>48</v>
      </c>
      <c r="Q89" s="316">
        <v>1</v>
      </c>
      <c r="R89" s="465" t="s">
        <v>260</v>
      </c>
      <c r="S89" s="222">
        <v>1</v>
      </c>
      <c r="T89" s="465"/>
      <c r="U89" s="465" t="s">
        <v>242</v>
      </c>
      <c r="V89" s="154"/>
      <c r="W89" s="465"/>
      <c r="X89" s="281">
        <v>1920000</v>
      </c>
      <c r="Y89" s="327" t="s">
        <v>25</v>
      </c>
    </row>
    <row r="90" spans="1:25" s="7" customFormat="1" ht="19.5" customHeight="1">
      <c r="A90" s="474"/>
      <c r="B90" s="24"/>
      <c r="C90" s="24"/>
      <c r="D90" s="32"/>
      <c r="E90" s="33"/>
      <c r="F90" s="33"/>
      <c r="G90" s="34"/>
      <c r="H90" s="49"/>
      <c r="I90" s="184"/>
      <c r="J90" s="42"/>
      <c r="K90" s="219"/>
      <c r="L90" s="219"/>
      <c r="M90" s="472"/>
      <c r="N90" s="95"/>
      <c r="O90" s="103"/>
      <c r="P90" s="42"/>
      <c r="Q90" s="95"/>
      <c r="R90" s="104"/>
      <c r="S90" s="221"/>
      <c r="T90" s="95"/>
      <c r="U90" s="95"/>
      <c r="V90" s="218"/>
      <c r="W90" s="50"/>
      <c r="X90" s="42"/>
      <c r="Y90" s="329"/>
    </row>
    <row r="91" spans="1:25" s="7" customFormat="1" ht="19.5" customHeight="1" thickBot="1">
      <c r="A91" s="474"/>
      <c r="B91" s="24"/>
      <c r="C91" s="24"/>
      <c r="D91" s="15" t="s">
        <v>261</v>
      </c>
      <c r="E91" s="16">
        <v>15674</v>
      </c>
      <c r="F91" s="122">
        <v>149058</v>
      </c>
      <c r="G91" s="17">
        <v>133384</v>
      </c>
      <c r="H91" s="69">
        <v>8.5098889881332145</v>
      </c>
      <c r="I91" s="125" t="s">
        <v>430</v>
      </c>
      <c r="J91" s="124"/>
      <c r="K91" s="127"/>
      <c r="L91" s="127"/>
      <c r="M91" s="153"/>
      <c r="N91" s="464"/>
      <c r="O91" s="384"/>
      <c r="P91" s="124"/>
      <c r="Q91" s="464"/>
      <c r="R91" s="357"/>
      <c r="S91" s="123"/>
      <c r="T91" s="464"/>
      <c r="U91" s="464"/>
      <c r="V91" s="126" t="s">
        <v>243</v>
      </c>
      <c r="W91" s="398"/>
      <c r="X91" s="444">
        <v>149058000</v>
      </c>
      <c r="Y91" s="328" t="s">
        <v>238</v>
      </c>
    </row>
    <row r="92" spans="1:25" s="7" customFormat="1" ht="19.5" customHeight="1">
      <c r="A92" s="474"/>
      <c r="B92" s="24"/>
      <c r="C92" s="24"/>
      <c r="D92" s="24" t="s">
        <v>431</v>
      </c>
      <c r="E92" s="26"/>
      <c r="F92" s="26"/>
      <c r="G92" s="27"/>
      <c r="H92" s="40"/>
      <c r="I92" s="220" t="s">
        <v>722</v>
      </c>
      <c r="J92" s="38"/>
      <c r="K92" s="102"/>
      <c r="L92" s="102"/>
      <c r="M92" s="278"/>
      <c r="N92" s="465"/>
      <c r="O92" s="43"/>
      <c r="P92" s="38"/>
      <c r="Q92" s="465"/>
      <c r="R92" s="46"/>
      <c r="S92" s="30"/>
      <c r="T92" s="465"/>
      <c r="U92" s="465"/>
      <c r="V92" s="111" t="s">
        <v>262</v>
      </c>
      <c r="W92" s="95"/>
      <c r="X92" s="111">
        <v>129458000</v>
      </c>
      <c r="Y92" s="329" t="s">
        <v>25</v>
      </c>
    </row>
    <row r="93" spans="1:25" s="7" customFormat="1" ht="19.5" customHeight="1">
      <c r="A93" s="474"/>
      <c r="B93" s="24"/>
      <c r="C93" s="24"/>
      <c r="D93" s="24"/>
      <c r="E93" s="26"/>
      <c r="F93" s="26"/>
      <c r="G93" s="27"/>
      <c r="H93" s="40"/>
      <c r="I93" s="607" t="s">
        <v>723</v>
      </c>
      <c r="J93" s="155"/>
      <c r="K93" s="154"/>
      <c r="L93" s="154"/>
      <c r="M93" s="278"/>
      <c r="N93" s="465"/>
      <c r="O93" s="43"/>
      <c r="P93" s="425"/>
      <c r="Q93" s="465"/>
      <c r="R93" s="465"/>
      <c r="S93" s="154"/>
      <c r="T93" s="465"/>
      <c r="U93" s="465"/>
      <c r="V93" s="111" t="s">
        <v>237</v>
      </c>
      <c r="W93" s="95"/>
      <c r="X93" s="111">
        <v>83054000</v>
      </c>
      <c r="Y93" s="329" t="s">
        <v>25</v>
      </c>
    </row>
    <row r="94" spans="1:25" s="7" customFormat="1" ht="19.5" customHeight="1">
      <c r="A94" s="474"/>
      <c r="B94" s="24"/>
      <c r="C94" s="24"/>
      <c r="D94" s="24"/>
      <c r="E94" s="26"/>
      <c r="F94" s="26"/>
      <c r="G94" s="27"/>
      <c r="H94" s="40"/>
      <c r="I94" s="148" t="s">
        <v>263</v>
      </c>
      <c r="J94" s="155"/>
      <c r="K94" s="154"/>
      <c r="L94" s="154"/>
      <c r="M94" s="278">
        <v>29164000</v>
      </c>
      <c r="N94" s="465" t="s">
        <v>238</v>
      </c>
      <c r="O94" s="43" t="s">
        <v>241</v>
      </c>
      <c r="P94" s="425">
        <v>1</v>
      </c>
      <c r="Q94" s="465"/>
      <c r="R94" s="465"/>
      <c r="S94" s="154"/>
      <c r="T94" s="465"/>
      <c r="U94" s="465" t="s">
        <v>242</v>
      </c>
      <c r="V94" s="52"/>
      <c r="W94" s="464"/>
      <c r="X94" s="52">
        <v>29164000</v>
      </c>
      <c r="Y94" s="330" t="s">
        <v>238</v>
      </c>
    </row>
    <row r="95" spans="1:25" s="7" customFormat="1" ht="19.5" customHeight="1">
      <c r="A95" s="474"/>
      <c r="B95" s="24"/>
      <c r="C95" s="24"/>
      <c r="D95" s="24"/>
      <c r="E95" s="26"/>
      <c r="F95" s="26"/>
      <c r="G95" s="27"/>
      <c r="H95" s="40"/>
      <c r="I95" s="148" t="s">
        <v>264</v>
      </c>
      <c r="J95" s="155"/>
      <c r="K95" s="154"/>
      <c r="L95" s="154"/>
      <c r="M95" s="278">
        <v>28372000</v>
      </c>
      <c r="N95" s="465" t="s">
        <v>238</v>
      </c>
      <c r="O95" s="43" t="s">
        <v>241</v>
      </c>
      <c r="P95" s="425">
        <v>1</v>
      </c>
      <c r="Q95" s="465"/>
      <c r="R95" s="465"/>
      <c r="S95" s="154"/>
      <c r="T95" s="465"/>
      <c r="U95" s="465" t="s">
        <v>242</v>
      </c>
      <c r="V95" s="154"/>
      <c r="W95" s="465"/>
      <c r="X95" s="154">
        <v>28372000</v>
      </c>
      <c r="Y95" s="327" t="s">
        <v>238</v>
      </c>
    </row>
    <row r="96" spans="1:25" s="7" customFormat="1" ht="19.5" customHeight="1">
      <c r="A96" s="474"/>
      <c r="B96" s="24"/>
      <c r="C96" s="24"/>
      <c r="D96" s="24"/>
      <c r="E96" s="26"/>
      <c r="F96" s="26"/>
      <c r="G96" s="27"/>
      <c r="H96" s="40"/>
      <c r="I96" s="148" t="s">
        <v>265</v>
      </c>
      <c r="J96" s="155"/>
      <c r="K96" s="154"/>
      <c r="L96" s="154"/>
      <c r="M96" s="278">
        <v>25518000</v>
      </c>
      <c r="N96" s="465" t="s">
        <v>238</v>
      </c>
      <c r="O96" s="43" t="s">
        <v>241</v>
      </c>
      <c r="P96" s="425">
        <v>1</v>
      </c>
      <c r="Q96" s="465"/>
      <c r="R96" s="465"/>
      <c r="S96" s="154"/>
      <c r="T96" s="465"/>
      <c r="U96" s="465" t="s">
        <v>242</v>
      </c>
      <c r="V96" s="154"/>
      <c r="W96" s="465"/>
      <c r="X96" s="154">
        <v>25518000</v>
      </c>
      <c r="Y96" s="327" t="s">
        <v>238</v>
      </c>
    </row>
    <row r="97" spans="1:25" s="7" customFormat="1" ht="19.5" customHeight="1">
      <c r="A97" s="474"/>
      <c r="B97" s="24"/>
      <c r="C97" s="24"/>
      <c r="D97" s="24"/>
      <c r="E97" s="26"/>
      <c r="F97" s="26"/>
      <c r="G97" s="27"/>
      <c r="H97" s="40"/>
      <c r="I97" s="148"/>
      <c r="J97" s="155"/>
      <c r="K97" s="154"/>
      <c r="L97" s="154"/>
      <c r="M97" s="278"/>
      <c r="N97" s="465"/>
      <c r="O97" s="43"/>
      <c r="P97" s="425"/>
      <c r="Q97" s="465"/>
      <c r="R97" s="465"/>
      <c r="S97" s="154"/>
      <c r="T97" s="465"/>
      <c r="U97" s="465"/>
      <c r="V97" s="154"/>
      <c r="W97" s="465"/>
      <c r="X97" s="154"/>
      <c r="Y97" s="327"/>
    </row>
    <row r="98" spans="1:25" s="7" customFormat="1" ht="19.5" customHeight="1">
      <c r="A98" s="474"/>
      <c r="B98" s="24"/>
      <c r="C98" s="24"/>
      <c r="D98" s="24"/>
      <c r="E98" s="26"/>
      <c r="F98" s="26"/>
      <c r="G98" s="27"/>
      <c r="H98" s="40"/>
      <c r="I98" s="41" t="s">
        <v>679</v>
      </c>
      <c r="J98" s="155"/>
      <c r="K98" s="154"/>
      <c r="L98" s="154"/>
      <c r="M98" s="278"/>
      <c r="N98" s="465"/>
      <c r="O98" s="465"/>
      <c r="P98" s="38"/>
      <c r="Q98" s="465"/>
      <c r="R98" s="465"/>
      <c r="S98" s="154"/>
      <c r="T98" s="465"/>
      <c r="U98" s="465"/>
      <c r="V98" s="111" t="s">
        <v>237</v>
      </c>
      <c r="W98" s="95"/>
      <c r="X98" s="111">
        <v>25829000</v>
      </c>
      <c r="Y98" s="329" t="s">
        <v>25</v>
      </c>
    </row>
    <row r="99" spans="1:25" s="7" customFormat="1" ht="19.5" customHeight="1">
      <c r="A99" s="474"/>
      <c r="B99" s="24"/>
      <c r="C99" s="24"/>
      <c r="D99" s="24"/>
      <c r="E99" s="26"/>
      <c r="F99" s="26"/>
      <c r="G99" s="27"/>
      <c r="H99" s="40"/>
      <c r="I99" s="148" t="s">
        <v>685</v>
      </c>
      <c r="J99" s="155"/>
      <c r="K99" s="154"/>
      <c r="L99" s="154"/>
      <c r="M99" s="278">
        <v>8261000</v>
      </c>
      <c r="N99" s="465" t="s">
        <v>238</v>
      </c>
      <c r="O99" s="43" t="s">
        <v>241</v>
      </c>
      <c r="P99" s="425">
        <v>1</v>
      </c>
      <c r="Q99" s="465"/>
      <c r="R99" s="465"/>
      <c r="S99" s="154"/>
      <c r="T99" s="465"/>
      <c r="U99" s="465" t="s">
        <v>242</v>
      </c>
      <c r="V99" s="675"/>
      <c r="W99" s="675"/>
      <c r="X99" s="124">
        <v>8261000</v>
      </c>
      <c r="Y99" s="330" t="s">
        <v>238</v>
      </c>
    </row>
    <row r="100" spans="1:25" s="7" customFormat="1" ht="19.5" customHeight="1">
      <c r="A100" s="474"/>
      <c r="B100" s="24"/>
      <c r="C100" s="24"/>
      <c r="D100" s="24"/>
      <c r="E100" s="26"/>
      <c r="F100" s="26"/>
      <c r="G100" s="27"/>
      <c r="H100" s="40"/>
      <c r="I100" s="146" t="s">
        <v>686</v>
      </c>
      <c r="J100" s="155"/>
      <c r="K100" s="154"/>
      <c r="L100" s="154"/>
      <c r="M100" s="278">
        <v>240000</v>
      </c>
      <c r="N100" s="465" t="s">
        <v>238</v>
      </c>
      <c r="O100" s="43" t="s">
        <v>241</v>
      </c>
      <c r="P100" s="425">
        <v>1</v>
      </c>
      <c r="Q100" s="465"/>
      <c r="R100" s="465"/>
      <c r="S100" s="154"/>
      <c r="T100" s="465"/>
      <c r="U100" s="465" t="s">
        <v>242</v>
      </c>
      <c r="V100" s="672"/>
      <c r="W100" s="672"/>
      <c r="X100" s="38">
        <v>240000</v>
      </c>
      <c r="Y100" s="327" t="s">
        <v>238</v>
      </c>
    </row>
    <row r="101" spans="1:25" s="7" customFormat="1" ht="19.5" customHeight="1">
      <c r="A101" s="474"/>
      <c r="B101" s="24"/>
      <c r="C101" s="24"/>
      <c r="D101" s="24"/>
      <c r="E101" s="26"/>
      <c r="F101" s="26"/>
      <c r="G101" s="27"/>
      <c r="H101" s="40"/>
      <c r="I101" s="148" t="s">
        <v>687</v>
      </c>
      <c r="J101" s="155"/>
      <c r="K101" s="154"/>
      <c r="L101" s="154"/>
      <c r="M101" s="278">
        <v>17327580</v>
      </c>
      <c r="N101" s="465" t="s">
        <v>238</v>
      </c>
      <c r="O101" s="43" t="s">
        <v>241</v>
      </c>
      <c r="P101" s="425">
        <v>1</v>
      </c>
      <c r="Q101" s="465"/>
      <c r="R101" s="465"/>
      <c r="S101" s="154"/>
      <c r="T101" s="465"/>
      <c r="U101" s="465" t="s">
        <v>242</v>
      </c>
      <c r="V101" s="672"/>
      <c r="W101" s="672"/>
      <c r="X101" s="38">
        <v>17328000</v>
      </c>
      <c r="Y101" s="327" t="s">
        <v>238</v>
      </c>
    </row>
    <row r="102" spans="1:25" s="7" customFormat="1" ht="19.5" customHeight="1">
      <c r="A102" s="474"/>
      <c r="B102" s="24"/>
      <c r="C102" s="24"/>
      <c r="D102" s="24"/>
      <c r="E102" s="26"/>
      <c r="F102" s="26"/>
      <c r="G102" s="27"/>
      <c r="H102" s="40"/>
      <c r="I102" s="148"/>
      <c r="J102" s="155"/>
      <c r="K102" s="154"/>
      <c r="L102" s="154"/>
      <c r="M102" s="278"/>
      <c r="N102" s="465"/>
      <c r="O102" s="43"/>
      <c r="P102" s="425"/>
      <c r="Q102" s="465"/>
      <c r="R102" s="465"/>
      <c r="S102" s="154"/>
      <c r="T102" s="465"/>
      <c r="U102" s="465"/>
      <c r="V102" s="465"/>
      <c r="W102" s="465"/>
      <c r="X102" s="38"/>
      <c r="Y102" s="327"/>
    </row>
    <row r="103" spans="1:25" s="7" customFormat="1" ht="19.5" customHeight="1">
      <c r="A103" s="474"/>
      <c r="B103" s="24"/>
      <c r="C103" s="24"/>
      <c r="D103" s="24"/>
      <c r="E103" s="26"/>
      <c r="F103" s="26"/>
      <c r="G103" s="27"/>
      <c r="H103" s="40"/>
      <c r="I103" s="41" t="s">
        <v>680</v>
      </c>
      <c r="J103" s="155"/>
      <c r="K103" s="154"/>
      <c r="L103" s="154"/>
      <c r="M103" s="278"/>
      <c r="N103" s="465"/>
      <c r="O103" s="465"/>
      <c r="P103" s="38"/>
      <c r="Q103" s="465"/>
      <c r="R103" s="465"/>
      <c r="S103" s="154"/>
      <c r="T103" s="465"/>
      <c r="U103" s="465"/>
      <c r="V103" s="111" t="s">
        <v>237</v>
      </c>
      <c r="W103" s="95"/>
      <c r="X103" s="111">
        <v>9074000</v>
      </c>
      <c r="Y103" s="329" t="s">
        <v>25</v>
      </c>
    </row>
    <row r="104" spans="1:25" s="7" customFormat="1" ht="19.5" customHeight="1">
      <c r="A104" s="474"/>
      <c r="B104" s="24"/>
      <c r="C104" s="24"/>
      <c r="D104" s="24"/>
      <c r="E104" s="26"/>
      <c r="F104" s="26"/>
      <c r="G104" s="27"/>
      <c r="H104" s="40"/>
      <c r="I104" s="148" t="s">
        <v>683</v>
      </c>
      <c r="J104" s="155"/>
      <c r="K104" s="154"/>
      <c r="L104" s="154"/>
      <c r="M104" s="278">
        <v>108882980</v>
      </c>
      <c r="N104" s="465" t="s">
        <v>238</v>
      </c>
      <c r="O104" s="465" t="s">
        <v>239</v>
      </c>
      <c r="P104" s="419">
        <v>12</v>
      </c>
      <c r="Q104" s="43" t="s">
        <v>240</v>
      </c>
      <c r="R104" s="43" t="s">
        <v>241</v>
      </c>
      <c r="S104" s="45">
        <v>1</v>
      </c>
      <c r="T104" s="465"/>
      <c r="U104" s="465" t="s">
        <v>242</v>
      </c>
      <c r="V104" s="52"/>
      <c r="W104" s="464"/>
      <c r="X104" s="124">
        <v>9074000</v>
      </c>
      <c r="Y104" s="330" t="s">
        <v>238</v>
      </c>
    </row>
    <row r="105" spans="1:25" s="7" customFormat="1" ht="19.5" customHeight="1">
      <c r="A105" s="474"/>
      <c r="B105" s="24"/>
      <c r="C105" s="24"/>
      <c r="D105" s="24"/>
      <c r="E105" s="26"/>
      <c r="F105" s="26"/>
      <c r="G105" s="27"/>
      <c r="H105" s="40"/>
      <c r="I105" s="148"/>
      <c r="J105" s="155"/>
      <c r="K105" s="154"/>
      <c r="L105" s="154"/>
      <c r="M105" s="278"/>
      <c r="N105" s="465"/>
      <c r="O105" s="465"/>
      <c r="P105" s="419"/>
      <c r="Q105" s="43"/>
      <c r="R105" s="43"/>
      <c r="S105" s="45"/>
      <c r="T105" s="465"/>
      <c r="U105" s="465"/>
      <c r="V105" s="154"/>
      <c r="W105" s="465"/>
      <c r="X105" s="38"/>
      <c r="Y105" s="327"/>
    </row>
    <row r="106" spans="1:25" s="7" customFormat="1" ht="19.5" customHeight="1">
      <c r="A106" s="474"/>
      <c r="B106" s="24"/>
      <c r="C106" s="24"/>
      <c r="D106" s="24"/>
      <c r="E106" s="26"/>
      <c r="F106" s="26"/>
      <c r="G106" s="27"/>
      <c r="H106" s="40"/>
      <c r="I106" s="41" t="s">
        <v>681</v>
      </c>
      <c r="J106" s="155"/>
      <c r="K106" s="154"/>
      <c r="L106" s="154"/>
      <c r="M106" s="278"/>
      <c r="N106" s="465"/>
      <c r="O106" s="465"/>
      <c r="P106" s="38"/>
      <c r="Q106" s="465"/>
      <c r="R106" s="465"/>
      <c r="S106" s="154"/>
      <c r="T106" s="465"/>
      <c r="U106" s="465"/>
      <c r="V106" s="111" t="s">
        <v>237</v>
      </c>
      <c r="W106" s="95"/>
      <c r="X106" s="111">
        <v>11501000</v>
      </c>
      <c r="Y106" s="329" t="s">
        <v>25</v>
      </c>
    </row>
    <row r="107" spans="1:25" s="7" customFormat="1" ht="19.5" customHeight="1">
      <c r="A107" s="474"/>
      <c r="B107" s="24"/>
      <c r="C107" s="24"/>
      <c r="D107" s="24"/>
      <c r="E107" s="26"/>
      <c r="F107" s="26"/>
      <c r="G107" s="27"/>
      <c r="H107" s="40"/>
      <c r="I107" s="148" t="s">
        <v>688</v>
      </c>
      <c r="J107" s="155"/>
      <c r="K107" s="154"/>
      <c r="L107" s="154"/>
      <c r="M107" s="278">
        <v>106122000</v>
      </c>
      <c r="N107" s="465" t="s">
        <v>238</v>
      </c>
      <c r="O107" s="43" t="s">
        <v>241</v>
      </c>
      <c r="P107" s="420">
        <v>0.09</v>
      </c>
      <c r="Q107" s="465">
        <v>2</v>
      </c>
      <c r="R107" s="43" t="s">
        <v>241</v>
      </c>
      <c r="S107" s="45">
        <v>1</v>
      </c>
      <c r="T107" s="388"/>
      <c r="U107" s="465" t="s">
        <v>242</v>
      </c>
      <c r="V107" s="154"/>
      <c r="W107" s="465"/>
      <c r="X107" s="38">
        <v>4775000</v>
      </c>
      <c r="Y107" s="327" t="s">
        <v>238</v>
      </c>
    </row>
    <row r="108" spans="1:25" s="7" customFormat="1" ht="19.5" customHeight="1">
      <c r="A108" s="474"/>
      <c r="B108" s="24"/>
      <c r="C108" s="24"/>
      <c r="D108" s="24"/>
      <c r="E108" s="26"/>
      <c r="F108" s="26"/>
      <c r="G108" s="27"/>
      <c r="H108" s="40"/>
      <c r="I108" s="148" t="s">
        <v>689</v>
      </c>
      <c r="J108" s="155"/>
      <c r="K108" s="154"/>
      <c r="L108" s="154"/>
      <c r="M108" s="278">
        <v>114096000</v>
      </c>
      <c r="N108" s="465" t="s">
        <v>238</v>
      </c>
      <c r="O108" s="43" t="s">
        <v>241</v>
      </c>
      <c r="P108" s="421">
        <v>7.0900000000000005E-2</v>
      </c>
      <c r="Q108" s="465">
        <v>2</v>
      </c>
      <c r="R108" s="43" t="s">
        <v>241</v>
      </c>
      <c r="S108" s="45">
        <v>1</v>
      </c>
      <c r="T108" s="388"/>
      <c r="U108" s="465" t="s">
        <v>242</v>
      </c>
      <c r="V108" s="154"/>
      <c r="W108" s="465"/>
      <c r="X108" s="38">
        <v>4045000</v>
      </c>
      <c r="Y108" s="327" t="s">
        <v>238</v>
      </c>
    </row>
    <row r="109" spans="1:25" s="7" customFormat="1" ht="19.5" customHeight="1">
      <c r="A109" s="474"/>
      <c r="B109" s="24"/>
      <c r="C109" s="24"/>
      <c r="D109" s="24"/>
      <c r="E109" s="26"/>
      <c r="F109" s="26"/>
      <c r="G109" s="27"/>
      <c r="H109" s="40"/>
      <c r="I109" s="148" t="s">
        <v>690</v>
      </c>
      <c r="J109" s="155"/>
      <c r="K109" s="154"/>
      <c r="L109" s="154"/>
      <c r="M109" s="278">
        <v>4045000</v>
      </c>
      <c r="N109" s="465" t="s">
        <v>238</v>
      </c>
      <c r="O109" s="43" t="s">
        <v>241</v>
      </c>
      <c r="P109" s="422">
        <v>0.1295</v>
      </c>
      <c r="Q109" s="216"/>
      <c r="R109" s="43"/>
      <c r="S109" s="45"/>
      <c r="T109" s="389"/>
      <c r="U109" s="465" t="s">
        <v>242</v>
      </c>
      <c r="V109" s="154"/>
      <c r="W109" s="465"/>
      <c r="X109" s="38">
        <v>524000</v>
      </c>
      <c r="Y109" s="327" t="s">
        <v>238</v>
      </c>
    </row>
    <row r="110" spans="1:25" s="7" customFormat="1" ht="19.5" customHeight="1">
      <c r="A110" s="474"/>
      <c r="B110" s="24"/>
      <c r="C110" s="24"/>
      <c r="D110" s="24"/>
      <c r="E110" s="26"/>
      <c r="F110" s="26"/>
      <c r="G110" s="27"/>
      <c r="H110" s="40"/>
      <c r="I110" s="148" t="s">
        <v>691</v>
      </c>
      <c r="J110" s="155"/>
      <c r="K110" s="154"/>
      <c r="L110" s="154"/>
      <c r="M110" s="278">
        <v>114096000</v>
      </c>
      <c r="N110" s="465" t="s">
        <v>238</v>
      </c>
      <c r="O110" s="43" t="s">
        <v>241</v>
      </c>
      <c r="P110" s="422">
        <v>1.15E-2</v>
      </c>
      <c r="Q110" s="43"/>
      <c r="R110" s="43" t="s">
        <v>241</v>
      </c>
      <c r="S110" s="45">
        <v>1</v>
      </c>
      <c r="T110" s="388"/>
      <c r="U110" s="465" t="s">
        <v>242</v>
      </c>
      <c r="V110" s="154"/>
      <c r="W110" s="465"/>
      <c r="X110" s="38">
        <v>1313000</v>
      </c>
      <c r="Y110" s="327" t="s">
        <v>238</v>
      </c>
    </row>
    <row r="111" spans="1:25" s="7" customFormat="1" ht="19.5" customHeight="1">
      <c r="A111" s="474"/>
      <c r="B111" s="24"/>
      <c r="C111" s="24"/>
      <c r="D111" s="24"/>
      <c r="E111" s="26"/>
      <c r="F111" s="26"/>
      <c r="G111" s="27"/>
      <c r="H111" s="40"/>
      <c r="I111" s="148" t="s">
        <v>692</v>
      </c>
      <c r="J111" s="155"/>
      <c r="K111" s="154"/>
      <c r="L111" s="154"/>
      <c r="M111" s="278">
        <v>114096000</v>
      </c>
      <c r="N111" s="465" t="s">
        <v>238</v>
      </c>
      <c r="O111" s="43" t="s">
        <v>241</v>
      </c>
      <c r="P111" s="423">
        <v>7.3899999999999999E-3</v>
      </c>
      <c r="Q111" s="43"/>
      <c r="R111" s="43" t="s">
        <v>241</v>
      </c>
      <c r="S111" s="45">
        <v>1</v>
      </c>
      <c r="T111" s="388"/>
      <c r="U111" s="465" t="s">
        <v>242</v>
      </c>
      <c r="V111" s="154"/>
      <c r="W111" s="465"/>
      <c r="X111" s="38">
        <v>844000</v>
      </c>
      <c r="Y111" s="327" t="s">
        <v>238</v>
      </c>
    </row>
    <row r="112" spans="1:25" s="7" customFormat="1" ht="19.5" customHeight="1">
      <c r="A112" s="474"/>
      <c r="B112" s="24"/>
      <c r="C112" s="24"/>
      <c r="D112" s="24"/>
      <c r="E112" s="26"/>
      <c r="F112" s="26"/>
      <c r="G112" s="27"/>
      <c r="H112" s="40"/>
      <c r="I112" s="37"/>
      <c r="J112" s="38"/>
      <c r="K112" s="102"/>
      <c r="L112" s="102"/>
      <c r="M112" s="278"/>
      <c r="N112" s="465"/>
      <c r="O112" s="43"/>
      <c r="P112" s="38"/>
      <c r="Q112" s="465"/>
      <c r="R112" s="46"/>
      <c r="S112" s="30"/>
      <c r="T112" s="465"/>
      <c r="U112" s="465"/>
      <c r="V112" s="45"/>
      <c r="W112" s="29"/>
      <c r="X112" s="38"/>
      <c r="Y112" s="327"/>
    </row>
    <row r="113" spans="1:36" s="7" customFormat="1" ht="19.5" customHeight="1">
      <c r="A113" s="474"/>
      <c r="B113" s="24"/>
      <c r="C113" s="24"/>
      <c r="D113" s="24"/>
      <c r="E113" s="26"/>
      <c r="F113" s="26"/>
      <c r="G113" s="27"/>
      <c r="H113" s="40"/>
      <c r="I113" s="41" t="s">
        <v>682</v>
      </c>
      <c r="J113" s="38"/>
      <c r="K113" s="102"/>
      <c r="L113" s="102"/>
      <c r="M113" s="278"/>
      <c r="N113" s="465"/>
      <c r="O113" s="43"/>
      <c r="P113" s="38"/>
      <c r="Q113" s="465"/>
      <c r="R113" s="46"/>
      <c r="S113" s="30"/>
      <c r="T113" s="465"/>
      <c r="U113" s="465"/>
      <c r="V113" s="111" t="s">
        <v>262</v>
      </c>
      <c r="W113" s="95"/>
      <c r="X113" s="111">
        <v>19600000</v>
      </c>
      <c r="Y113" s="329" t="s">
        <v>25</v>
      </c>
    </row>
    <row r="114" spans="1:36" s="7" customFormat="1" ht="19.5" customHeight="1">
      <c r="A114" s="474"/>
      <c r="B114" s="24"/>
      <c r="C114" s="24"/>
      <c r="D114" s="24"/>
      <c r="E114" s="26"/>
      <c r="F114" s="26"/>
      <c r="G114" s="27"/>
      <c r="H114" s="40"/>
      <c r="I114" s="148" t="s">
        <v>684</v>
      </c>
      <c r="J114" s="279"/>
      <c r="K114" s="278"/>
      <c r="L114" s="278"/>
      <c r="M114" s="238">
        <v>300000</v>
      </c>
      <c r="N114" s="195" t="s">
        <v>238</v>
      </c>
      <c r="O114" s="195" t="s">
        <v>241</v>
      </c>
      <c r="P114" s="426">
        <v>1</v>
      </c>
      <c r="Q114" s="317">
        <v>12</v>
      </c>
      <c r="R114" s="195" t="s">
        <v>240</v>
      </c>
      <c r="S114" s="239">
        <v>1</v>
      </c>
      <c r="T114" s="195"/>
      <c r="U114" s="195" t="s">
        <v>242</v>
      </c>
      <c r="V114" s="278"/>
      <c r="W114" s="280"/>
      <c r="X114" s="278">
        <v>3600000</v>
      </c>
      <c r="Y114" s="321" t="s">
        <v>238</v>
      </c>
    </row>
    <row r="115" spans="1:36" ht="21" customHeight="1">
      <c r="A115" s="23"/>
      <c r="B115" s="24"/>
      <c r="C115" s="24"/>
      <c r="D115" s="24"/>
      <c r="E115" s="26"/>
      <c r="F115" s="26"/>
      <c r="G115" s="27"/>
      <c r="H115" s="40"/>
      <c r="I115" s="148" t="s">
        <v>693</v>
      </c>
      <c r="J115" s="279"/>
      <c r="K115" s="278"/>
      <c r="L115" s="278"/>
      <c r="M115" s="238">
        <v>7000000</v>
      </c>
      <c r="N115" s="39" t="s">
        <v>55</v>
      </c>
      <c r="O115" s="39" t="s">
        <v>56</v>
      </c>
      <c r="P115" s="425">
        <v>1</v>
      </c>
      <c r="Q115" s="316"/>
      <c r="R115" s="39"/>
      <c r="S115" s="217"/>
      <c r="T115" s="39"/>
      <c r="U115" s="39" t="s">
        <v>53</v>
      </c>
      <c r="V115" s="154"/>
      <c r="W115" s="465"/>
      <c r="X115" s="154">
        <v>7000000</v>
      </c>
      <c r="Y115" s="327" t="s">
        <v>55</v>
      </c>
    </row>
    <row r="116" spans="1:36" s="7" customFormat="1" ht="19.5" customHeight="1">
      <c r="A116" s="474"/>
      <c r="B116" s="24"/>
      <c r="C116" s="24"/>
      <c r="D116" s="24"/>
      <c r="E116" s="26"/>
      <c r="F116" s="26"/>
      <c r="G116" s="27"/>
      <c r="H116" s="40"/>
      <c r="I116" s="148" t="s">
        <v>694</v>
      </c>
      <c r="J116" s="279"/>
      <c r="K116" s="278"/>
      <c r="L116" s="278"/>
      <c r="M116" s="238">
        <v>100000</v>
      </c>
      <c r="N116" s="195" t="s">
        <v>238</v>
      </c>
      <c r="O116" s="195" t="s">
        <v>241</v>
      </c>
      <c r="P116" s="427">
        <v>1</v>
      </c>
      <c r="Q116" s="317">
        <v>90</v>
      </c>
      <c r="R116" s="195" t="s">
        <v>259</v>
      </c>
      <c r="S116" s="239">
        <v>1</v>
      </c>
      <c r="T116" s="195"/>
      <c r="U116" s="195" t="s">
        <v>242</v>
      </c>
      <c r="V116" s="278"/>
      <c r="W116" s="280"/>
      <c r="X116" s="278">
        <v>9000000</v>
      </c>
      <c r="Y116" s="321" t="s">
        <v>238</v>
      </c>
    </row>
    <row r="117" spans="1:36" s="7" customFormat="1" ht="19.5" customHeight="1">
      <c r="A117" s="474"/>
      <c r="B117" s="24"/>
      <c r="C117" s="24"/>
      <c r="D117" s="32"/>
      <c r="E117" s="33"/>
      <c r="F117" s="33"/>
      <c r="G117" s="34"/>
      <c r="H117" s="49"/>
      <c r="I117" s="184"/>
      <c r="J117" s="42"/>
      <c r="K117" s="219"/>
      <c r="L117" s="219"/>
      <c r="M117" s="472"/>
      <c r="N117" s="95"/>
      <c r="O117" s="103"/>
      <c r="P117" s="42"/>
      <c r="Q117" s="95"/>
      <c r="R117" s="104"/>
      <c r="S117" s="111"/>
      <c r="T117" s="95"/>
      <c r="U117" s="95"/>
      <c r="V117" s="218"/>
      <c r="W117" s="50"/>
      <c r="X117" s="42"/>
      <c r="Y117" s="329"/>
    </row>
    <row r="118" spans="1:36" s="7" customFormat="1" ht="19.5" customHeight="1">
      <c r="A118" s="474"/>
      <c r="B118" s="24"/>
      <c r="C118" s="24"/>
      <c r="D118" s="24" t="s">
        <v>266</v>
      </c>
      <c r="E118" s="26">
        <v>12702</v>
      </c>
      <c r="F118" s="122">
        <v>25486</v>
      </c>
      <c r="G118" s="27">
        <v>12784</v>
      </c>
      <c r="H118" s="40">
        <v>1.0064556762714534</v>
      </c>
      <c r="I118" s="41" t="s">
        <v>267</v>
      </c>
      <c r="J118" s="38"/>
      <c r="K118" s="102"/>
      <c r="L118" s="102"/>
      <c r="M118" s="278"/>
      <c r="N118" s="465"/>
      <c r="O118" s="43"/>
      <c r="P118" s="38"/>
      <c r="Q118" s="465"/>
      <c r="R118" s="46"/>
      <c r="S118" s="30"/>
      <c r="T118" s="465"/>
      <c r="U118" s="465"/>
      <c r="V118" s="111" t="s">
        <v>268</v>
      </c>
      <c r="W118" s="95"/>
      <c r="X118" s="111">
        <v>25486000</v>
      </c>
      <c r="Y118" s="329" t="s">
        <v>25</v>
      </c>
    </row>
    <row r="119" spans="1:36" s="7" customFormat="1" ht="19.5" customHeight="1">
      <c r="A119" s="474"/>
      <c r="B119" s="24"/>
      <c r="C119" s="24"/>
      <c r="D119" s="24"/>
      <c r="E119" s="26"/>
      <c r="F119" s="26"/>
      <c r="G119" s="27"/>
      <c r="H119" s="40"/>
      <c r="I119" s="144" t="s">
        <v>725</v>
      </c>
      <c r="J119" s="38"/>
      <c r="K119" s="102"/>
      <c r="L119" s="102"/>
      <c r="M119" s="238">
        <v>5480000</v>
      </c>
      <c r="N119" s="39" t="s">
        <v>238</v>
      </c>
      <c r="O119" s="39" t="s">
        <v>241</v>
      </c>
      <c r="P119" s="425">
        <v>1</v>
      </c>
      <c r="Q119" s="316"/>
      <c r="R119" s="39"/>
      <c r="S119" s="217"/>
      <c r="T119" s="39"/>
      <c r="U119" s="39" t="s">
        <v>242</v>
      </c>
      <c r="V119" s="154"/>
      <c r="W119" s="465"/>
      <c r="X119" s="154">
        <v>5480000</v>
      </c>
      <c r="Y119" s="327" t="s">
        <v>238</v>
      </c>
    </row>
    <row r="120" spans="1:36" s="7" customFormat="1" ht="19.5" customHeight="1">
      <c r="A120" s="474"/>
      <c r="B120" s="24"/>
      <c r="C120" s="24"/>
      <c r="D120" s="24"/>
      <c r="E120" s="26"/>
      <c r="F120" s="26"/>
      <c r="G120" s="27"/>
      <c r="H120" s="40"/>
      <c r="I120" s="144" t="s">
        <v>724</v>
      </c>
      <c r="J120" s="38"/>
      <c r="K120" s="102"/>
      <c r="L120" s="102"/>
      <c r="M120" s="238">
        <v>20006000</v>
      </c>
      <c r="N120" s="39" t="s">
        <v>238</v>
      </c>
      <c r="O120" s="39" t="s">
        <v>241</v>
      </c>
      <c r="P120" s="425">
        <v>1</v>
      </c>
      <c r="Q120" s="316"/>
      <c r="R120" s="39"/>
      <c r="S120" s="217"/>
      <c r="T120" s="39"/>
      <c r="U120" s="39" t="s">
        <v>242</v>
      </c>
      <c r="V120" s="154"/>
      <c r="W120" s="465"/>
      <c r="X120" s="154">
        <v>20006000</v>
      </c>
      <c r="Y120" s="327" t="s">
        <v>238</v>
      </c>
    </row>
    <row r="121" spans="1:36" s="7" customFormat="1" ht="19.5" customHeight="1">
      <c r="A121" s="474"/>
      <c r="B121" s="24"/>
      <c r="C121" s="24"/>
      <c r="D121" s="24"/>
      <c r="E121" s="26"/>
      <c r="F121" s="26"/>
      <c r="G121" s="27"/>
      <c r="H121" s="40"/>
      <c r="I121" s="144"/>
      <c r="J121" s="38"/>
      <c r="K121" s="102"/>
      <c r="L121" s="102"/>
      <c r="M121" s="238"/>
      <c r="N121" s="39"/>
      <c r="O121" s="39"/>
      <c r="P121" s="425"/>
      <c r="Q121" s="316"/>
      <c r="R121" s="39"/>
      <c r="S121" s="217"/>
      <c r="T121" s="39"/>
      <c r="U121" s="39"/>
      <c r="V121" s="154"/>
      <c r="W121" s="465"/>
      <c r="X121" s="154"/>
      <c r="Y121" s="327"/>
      <c r="Z121" s="1"/>
      <c r="AA121" s="1"/>
      <c r="AB121" s="1"/>
      <c r="AC121" s="1"/>
      <c r="AD121" s="1"/>
      <c r="AE121" s="1"/>
    </row>
    <row r="122" spans="1:36" s="7" customFormat="1" ht="19.5" customHeight="1">
      <c r="A122" s="474"/>
      <c r="B122" s="47"/>
      <c r="C122" s="48"/>
      <c r="D122" s="32"/>
      <c r="E122" s="33"/>
      <c r="F122" s="33"/>
      <c r="G122" s="34"/>
      <c r="H122" s="49"/>
      <c r="I122" s="184"/>
      <c r="J122" s="111"/>
      <c r="K122" s="50"/>
      <c r="L122" s="50"/>
      <c r="M122" s="472"/>
      <c r="N122" s="95"/>
      <c r="O122" s="50"/>
      <c r="P122" s="42"/>
      <c r="Q122" s="95"/>
      <c r="R122" s="50"/>
      <c r="S122" s="184"/>
      <c r="T122" s="50"/>
      <c r="U122" s="39"/>
      <c r="V122" s="154"/>
      <c r="W122" s="465"/>
      <c r="X122" s="111"/>
      <c r="Y122" s="327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1:36" ht="21" customHeight="1">
      <c r="A123" s="23"/>
      <c r="B123" s="24"/>
      <c r="C123" s="24" t="s">
        <v>269</v>
      </c>
      <c r="D123" s="212" t="s">
        <v>249</v>
      </c>
      <c r="E123" s="108">
        <v>760073</v>
      </c>
      <c r="F123" s="108">
        <v>5400</v>
      </c>
      <c r="G123" s="109">
        <v>-754673</v>
      </c>
      <c r="H123" s="110">
        <v>-0.99289541925578206</v>
      </c>
      <c r="I123" s="98" t="s">
        <v>270</v>
      </c>
      <c r="J123" s="99"/>
      <c r="K123" s="100"/>
      <c r="L123" s="100"/>
      <c r="M123" s="209"/>
      <c r="N123" s="383"/>
      <c r="O123" s="383"/>
      <c r="P123" s="417"/>
      <c r="Q123" s="351"/>
      <c r="R123" s="351"/>
      <c r="S123" s="101"/>
      <c r="T123" s="351"/>
      <c r="U123" s="351"/>
      <c r="V123" s="121" t="s">
        <v>237</v>
      </c>
      <c r="W123" s="397"/>
      <c r="X123" s="443">
        <v>5400000</v>
      </c>
      <c r="Y123" s="325" t="s">
        <v>238</v>
      </c>
    </row>
    <row r="124" spans="1:36" ht="21" customHeight="1">
      <c r="A124" s="23"/>
      <c r="B124" s="24"/>
      <c r="C124" s="24" t="s">
        <v>251</v>
      </c>
      <c r="D124" s="15" t="s">
        <v>252</v>
      </c>
      <c r="E124" s="122">
        <v>3636</v>
      </c>
      <c r="F124" s="122">
        <v>0</v>
      </c>
      <c r="G124" s="141">
        <v>-3636</v>
      </c>
      <c r="H124" s="93">
        <v>-1</v>
      </c>
      <c r="I124" s="77" t="s">
        <v>253</v>
      </c>
      <c r="J124" s="87"/>
      <c r="K124" s="52"/>
      <c r="L124" s="52"/>
      <c r="M124" s="153"/>
      <c r="N124" s="464"/>
      <c r="O124" s="384"/>
      <c r="P124" s="124"/>
      <c r="Q124" s="464"/>
      <c r="R124" s="360"/>
      <c r="S124" s="299"/>
      <c r="T124" s="390"/>
      <c r="U124" s="464"/>
      <c r="V124" s="225" t="s">
        <v>243</v>
      </c>
      <c r="W124" s="463"/>
      <c r="X124" s="441">
        <v>0</v>
      </c>
      <c r="Y124" s="326" t="s">
        <v>238</v>
      </c>
    </row>
    <row r="125" spans="1:36" ht="21" customHeight="1">
      <c r="A125" s="23"/>
      <c r="B125" s="24"/>
      <c r="C125" s="24"/>
      <c r="D125" s="24"/>
      <c r="E125" s="26"/>
      <c r="F125" s="26"/>
      <c r="G125" s="27"/>
      <c r="H125" s="40"/>
      <c r="I125" s="148" t="s">
        <v>706</v>
      </c>
      <c r="J125" s="155"/>
      <c r="K125" s="154"/>
      <c r="L125" s="154"/>
      <c r="M125" s="278">
        <v>323664</v>
      </c>
      <c r="N125" s="465" t="s">
        <v>25</v>
      </c>
      <c r="O125" s="43" t="s">
        <v>26</v>
      </c>
      <c r="P125" s="281">
        <v>32</v>
      </c>
      <c r="Q125" s="465" t="s">
        <v>124</v>
      </c>
      <c r="R125" s="315" t="s">
        <v>26</v>
      </c>
      <c r="S125" s="312">
        <v>12</v>
      </c>
      <c r="T125" s="387" t="s">
        <v>29</v>
      </c>
      <c r="U125" s="465" t="s">
        <v>26</v>
      </c>
      <c r="V125" s="296">
        <v>0</v>
      </c>
      <c r="W125" s="465" t="s">
        <v>27</v>
      </c>
      <c r="X125" s="281">
        <v>0</v>
      </c>
      <c r="Y125" s="327" t="s">
        <v>205</v>
      </c>
    </row>
    <row r="126" spans="1:36" ht="21" customHeight="1">
      <c r="A126" s="23"/>
      <c r="B126" s="24"/>
      <c r="C126" s="24"/>
      <c r="D126" s="24"/>
      <c r="E126" s="26"/>
      <c r="F126" s="26"/>
      <c r="G126" s="27"/>
      <c r="H126" s="40"/>
      <c r="I126" s="148" t="s">
        <v>707</v>
      </c>
      <c r="J126" s="155"/>
      <c r="K126" s="154"/>
      <c r="L126" s="154"/>
      <c r="M126" s="278">
        <v>40000</v>
      </c>
      <c r="N126" s="465" t="s">
        <v>25</v>
      </c>
      <c r="O126" s="43" t="s">
        <v>26</v>
      </c>
      <c r="P126" s="281">
        <v>32</v>
      </c>
      <c r="Q126" s="465" t="s">
        <v>124</v>
      </c>
      <c r="R126" s="46" t="s">
        <v>26</v>
      </c>
      <c r="S126" s="312">
        <v>1</v>
      </c>
      <c r="T126" s="387" t="s">
        <v>170</v>
      </c>
      <c r="U126" s="465" t="s">
        <v>26</v>
      </c>
      <c r="V126" s="296">
        <v>0</v>
      </c>
      <c r="W126" s="465" t="s">
        <v>27</v>
      </c>
      <c r="X126" s="281">
        <v>0</v>
      </c>
      <c r="Y126" s="327" t="s">
        <v>205</v>
      </c>
    </row>
    <row r="127" spans="1:36" ht="21" customHeight="1">
      <c r="A127" s="23"/>
      <c r="B127" s="24"/>
      <c r="C127" s="24"/>
      <c r="D127" s="24"/>
      <c r="E127" s="26"/>
      <c r="F127" s="26"/>
      <c r="G127" s="27"/>
      <c r="H127" s="40"/>
      <c r="I127" s="148" t="s">
        <v>708</v>
      </c>
      <c r="J127" s="38"/>
      <c r="K127" s="102"/>
      <c r="L127" s="102"/>
      <c r="M127" s="278">
        <v>50000</v>
      </c>
      <c r="N127" s="465" t="s">
        <v>25</v>
      </c>
      <c r="O127" s="43" t="s">
        <v>26</v>
      </c>
      <c r="P127" s="281">
        <v>32</v>
      </c>
      <c r="Q127" s="465" t="s">
        <v>124</v>
      </c>
      <c r="R127" s="46" t="s">
        <v>26</v>
      </c>
      <c r="S127" s="30">
        <v>1</v>
      </c>
      <c r="T127" s="465" t="s">
        <v>170</v>
      </c>
      <c r="U127" s="465" t="s">
        <v>26</v>
      </c>
      <c r="V127" s="296">
        <v>0</v>
      </c>
      <c r="W127" s="465" t="s">
        <v>27</v>
      </c>
      <c r="X127" s="281">
        <v>0</v>
      </c>
      <c r="Y127" s="327" t="s">
        <v>55</v>
      </c>
    </row>
    <row r="128" spans="1:36" ht="21" customHeight="1">
      <c r="A128" s="23"/>
      <c r="B128" s="24"/>
      <c r="C128" s="24"/>
      <c r="D128" s="24"/>
      <c r="E128" s="26"/>
      <c r="F128" s="26"/>
      <c r="G128" s="27"/>
      <c r="H128" s="40"/>
      <c r="I128" s="148" t="s">
        <v>709</v>
      </c>
      <c r="J128" s="38"/>
      <c r="K128" s="102"/>
      <c r="L128" s="102"/>
      <c r="M128" s="278">
        <v>50000</v>
      </c>
      <c r="N128" s="465" t="s">
        <v>25</v>
      </c>
      <c r="O128" s="43" t="s">
        <v>26</v>
      </c>
      <c r="P128" s="281">
        <v>32</v>
      </c>
      <c r="Q128" s="465" t="s">
        <v>124</v>
      </c>
      <c r="R128" s="46" t="s">
        <v>26</v>
      </c>
      <c r="S128" s="30">
        <v>1</v>
      </c>
      <c r="T128" s="465" t="s">
        <v>170</v>
      </c>
      <c r="U128" s="465" t="s">
        <v>26</v>
      </c>
      <c r="V128" s="296">
        <v>0</v>
      </c>
      <c r="W128" s="465" t="s">
        <v>27</v>
      </c>
      <c r="X128" s="281">
        <v>0</v>
      </c>
      <c r="Y128" s="327" t="s">
        <v>205</v>
      </c>
    </row>
    <row r="129" spans="1:25" ht="21" customHeight="1">
      <c r="A129" s="23"/>
      <c r="B129" s="24"/>
      <c r="C129" s="24"/>
      <c r="D129" s="24"/>
      <c r="E129" s="26"/>
      <c r="F129" s="26"/>
      <c r="G129" s="27"/>
      <c r="H129" s="40"/>
      <c r="I129" s="148"/>
      <c r="J129" s="38"/>
      <c r="K129" s="102"/>
      <c r="L129" s="102"/>
      <c r="M129" s="278"/>
      <c r="N129" s="465"/>
      <c r="O129" s="43"/>
      <c r="P129" s="281"/>
      <c r="Q129" s="465"/>
      <c r="R129" s="46"/>
      <c r="S129" s="30"/>
      <c r="T129" s="465"/>
      <c r="U129" s="465"/>
      <c r="V129" s="296"/>
      <c r="W129" s="465"/>
      <c r="X129" s="281"/>
      <c r="Y129" s="327"/>
    </row>
    <row r="130" spans="1:25" ht="21" customHeight="1" thickBot="1">
      <c r="A130" s="23"/>
      <c r="B130" s="24"/>
      <c r="C130" s="24"/>
      <c r="D130" s="15" t="s">
        <v>254</v>
      </c>
      <c r="E130" s="16">
        <v>553514</v>
      </c>
      <c r="F130" s="122">
        <v>0</v>
      </c>
      <c r="G130" s="17">
        <v>-553514</v>
      </c>
      <c r="H130" s="69">
        <v>-1</v>
      </c>
      <c r="I130" s="125" t="s">
        <v>534</v>
      </c>
      <c r="J130" s="124"/>
      <c r="K130" s="127"/>
      <c r="L130" s="127"/>
      <c r="M130" s="153"/>
      <c r="N130" s="464"/>
      <c r="O130" s="384"/>
      <c r="P130" s="124"/>
      <c r="Q130" s="464"/>
      <c r="R130" s="357"/>
      <c r="S130" s="123"/>
      <c r="T130" s="464"/>
      <c r="U130" s="464"/>
      <c r="V130" s="126" t="s">
        <v>243</v>
      </c>
      <c r="W130" s="398"/>
      <c r="X130" s="541">
        <v>0</v>
      </c>
      <c r="Y130" s="328" t="s">
        <v>238</v>
      </c>
    </row>
    <row r="131" spans="1:25" ht="21" customHeight="1">
      <c r="A131" s="23"/>
      <c r="B131" s="24"/>
      <c r="C131" s="24"/>
      <c r="D131" s="24"/>
      <c r="E131" s="26"/>
      <c r="F131" s="26"/>
      <c r="G131" s="27"/>
      <c r="H131" s="40"/>
      <c r="I131" s="149" t="s">
        <v>710</v>
      </c>
      <c r="J131" s="155"/>
      <c r="K131" s="154"/>
      <c r="L131" s="154"/>
      <c r="M131" s="278">
        <v>1350533000</v>
      </c>
      <c r="N131" s="465" t="s">
        <v>238</v>
      </c>
      <c r="O131" s="43" t="s">
        <v>241</v>
      </c>
      <c r="P131" s="418">
        <v>0</v>
      </c>
      <c r="Q131" s="465"/>
      <c r="R131" s="465"/>
      <c r="S131" s="154"/>
      <c r="T131" s="465"/>
      <c r="U131" s="465" t="s">
        <v>242</v>
      </c>
      <c r="V131" s="111" t="s">
        <v>237</v>
      </c>
      <c r="W131" s="95"/>
      <c r="X131" s="472">
        <v>0</v>
      </c>
      <c r="Y131" s="329" t="s">
        <v>25</v>
      </c>
    </row>
    <row r="132" spans="1:25" ht="21" customHeight="1">
      <c r="A132" s="23"/>
      <c r="B132" s="24"/>
      <c r="C132" s="24"/>
      <c r="D132" s="24"/>
      <c r="E132" s="26"/>
      <c r="F132" s="26"/>
      <c r="G132" s="27"/>
      <c r="H132" s="40"/>
      <c r="I132" s="151"/>
      <c r="J132" s="155"/>
      <c r="K132" s="154"/>
      <c r="L132" s="154"/>
      <c r="M132" s="278"/>
      <c r="N132" s="465"/>
      <c r="O132" s="43"/>
      <c r="P132" s="418"/>
      <c r="Q132" s="465"/>
      <c r="R132" s="465"/>
      <c r="S132" s="154"/>
      <c r="T132" s="465"/>
      <c r="U132" s="465"/>
      <c r="V132" s="111"/>
      <c r="W132" s="95"/>
      <c r="X132" s="472"/>
      <c r="Y132" s="329"/>
    </row>
    <row r="133" spans="1:25" ht="21" customHeight="1">
      <c r="A133" s="23"/>
      <c r="B133" s="24"/>
      <c r="C133" s="24"/>
      <c r="D133" s="24"/>
      <c r="E133" s="26"/>
      <c r="F133" s="26"/>
      <c r="G133" s="27"/>
      <c r="H133" s="40"/>
      <c r="I133" s="149" t="s">
        <v>444</v>
      </c>
      <c r="J133" s="155"/>
      <c r="K133" s="154"/>
      <c r="L133" s="154"/>
      <c r="M133" s="278"/>
      <c r="N133" s="465"/>
      <c r="O133" s="465"/>
      <c r="P133" s="38"/>
      <c r="Q133" s="465"/>
      <c r="R133" s="465"/>
      <c r="S133" s="154"/>
      <c r="T133" s="465"/>
      <c r="U133" s="465"/>
      <c r="V133" s="78" t="s">
        <v>237</v>
      </c>
      <c r="W133" s="463"/>
      <c r="X133" s="209">
        <v>0</v>
      </c>
      <c r="Y133" s="326" t="s">
        <v>25</v>
      </c>
    </row>
    <row r="134" spans="1:25" ht="21" customHeight="1">
      <c r="A134" s="23"/>
      <c r="B134" s="24"/>
      <c r="C134" s="24"/>
      <c r="D134" s="24"/>
      <c r="E134" s="26"/>
      <c r="F134" s="26"/>
      <c r="G134" s="27"/>
      <c r="H134" s="40"/>
      <c r="I134" s="148" t="s">
        <v>685</v>
      </c>
      <c r="J134" s="155"/>
      <c r="K134" s="154"/>
      <c r="L134" s="154"/>
      <c r="M134" s="278">
        <v>137550000</v>
      </c>
      <c r="N134" s="465" t="s">
        <v>238</v>
      </c>
      <c r="O134" s="43" t="s">
        <v>241</v>
      </c>
      <c r="P134" s="418">
        <v>0</v>
      </c>
      <c r="Q134" s="465"/>
      <c r="R134" s="465"/>
      <c r="S134" s="154"/>
      <c r="T134" s="465"/>
      <c r="U134" s="465" t="s">
        <v>242</v>
      </c>
      <c r="V134" s="675"/>
      <c r="W134" s="675"/>
      <c r="X134" s="258">
        <v>0</v>
      </c>
      <c r="Y134" s="330" t="s">
        <v>238</v>
      </c>
    </row>
    <row r="135" spans="1:25" ht="21" customHeight="1">
      <c r="A135" s="23"/>
      <c r="B135" s="24"/>
      <c r="C135" s="24"/>
      <c r="D135" s="24"/>
      <c r="E135" s="26"/>
      <c r="F135" s="26"/>
      <c r="G135" s="27"/>
      <c r="H135" s="40"/>
      <c r="I135" s="148" t="s">
        <v>686</v>
      </c>
      <c r="J135" s="155"/>
      <c r="K135" s="154"/>
      <c r="L135" s="154"/>
      <c r="M135" s="278">
        <v>22830000</v>
      </c>
      <c r="N135" s="465" t="s">
        <v>238</v>
      </c>
      <c r="O135" s="43" t="s">
        <v>241</v>
      </c>
      <c r="P135" s="418">
        <v>0</v>
      </c>
      <c r="Q135" s="465"/>
      <c r="R135" s="465"/>
      <c r="S135" s="154"/>
      <c r="T135" s="465"/>
      <c r="U135" s="465" t="s">
        <v>242</v>
      </c>
      <c r="V135" s="672"/>
      <c r="W135" s="672"/>
      <c r="X135" s="281">
        <v>0</v>
      </c>
      <c r="Y135" s="327" t="s">
        <v>238</v>
      </c>
    </row>
    <row r="136" spans="1:25" ht="21" customHeight="1">
      <c r="A136" s="23"/>
      <c r="B136" s="24"/>
      <c r="C136" s="24"/>
      <c r="D136" s="24"/>
      <c r="E136" s="26"/>
      <c r="F136" s="26"/>
      <c r="G136" s="27"/>
      <c r="H136" s="40"/>
      <c r="I136" s="148" t="s">
        <v>687</v>
      </c>
      <c r="J136" s="155"/>
      <c r="K136" s="154"/>
      <c r="L136" s="154"/>
      <c r="M136" s="278">
        <v>268126000</v>
      </c>
      <c r="N136" s="465" t="s">
        <v>238</v>
      </c>
      <c r="O136" s="43" t="s">
        <v>241</v>
      </c>
      <c r="P136" s="418">
        <v>0</v>
      </c>
      <c r="Q136" s="465"/>
      <c r="R136" s="465"/>
      <c r="S136" s="154"/>
      <c r="T136" s="465"/>
      <c r="U136" s="465" t="s">
        <v>242</v>
      </c>
      <c r="V136" s="672"/>
      <c r="W136" s="672"/>
      <c r="X136" s="281">
        <v>0</v>
      </c>
      <c r="Y136" s="327" t="s">
        <v>238</v>
      </c>
    </row>
    <row r="137" spans="1:25" ht="21" customHeight="1">
      <c r="A137" s="23"/>
      <c r="B137" s="24"/>
      <c r="C137" s="24"/>
      <c r="D137" s="24"/>
      <c r="E137" s="26"/>
      <c r="F137" s="26"/>
      <c r="G137" s="27"/>
      <c r="H137" s="40"/>
      <c r="I137" s="148" t="s">
        <v>711</v>
      </c>
      <c r="J137" s="155"/>
      <c r="K137" s="154"/>
      <c r="L137" s="154"/>
      <c r="M137" s="278">
        <v>0</v>
      </c>
      <c r="N137" s="465" t="s">
        <v>196</v>
      </c>
      <c r="O137" s="43" t="s">
        <v>197</v>
      </c>
      <c r="P137" s="418">
        <v>0</v>
      </c>
      <c r="Q137" s="465"/>
      <c r="R137" s="465"/>
      <c r="S137" s="154"/>
      <c r="T137" s="465"/>
      <c r="U137" s="465" t="s">
        <v>53</v>
      </c>
      <c r="V137" s="672"/>
      <c r="W137" s="672"/>
      <c r="X137" s="281">
        <v>0</v>
      </c>
      <c r="Y137" s="327" t="s">
        <v>238</v>
      </c>
    </row>
    <row r="138" spans="1:25" ht="21" customHeight="1">
      <c r="A138" s="23"/>
      <c r="B138" s="24"/>
      <c r="C138" s="24"/>
      <c r="D138" s="24"/>
      <c r="E138" s="26"/>
      <c r="F138" s="26"/>
      <c r="G138" s="27"/>
      <c r="H138" s="40"/>
      <c r="I138" s="148"/>
      <c r="J138" s="155"/>
      <c r="K138" s="154"/>
      <c r="L138" s="154"/>
      <c r="M138" s="278"/>
      <c r="N138" s="465"/>
      <c r="O138" s="43"/>
      <c r="P138" s="418"/>
      <c r="Q138" s="465"/>
      <c r="R138" s="465"/>
      <c r="S138" s="154"/>
      <c r="T138" s="465"/>
      <c r="U138" s="465"/>
      <c r="V138" s="465"/>
      <c r="W138" s="465"/>
      <c r="X138" s="281"/>
      <c r="Y138" s="327"/>
    </row>
    <row r="139" spans="1:25" ht="21" customHeight="1">
      <c r="A139" s="23"/>
      <c r="B139" s="24"/>
      <c r="C139" s="24"/>
      <c r="D139" s="24"/>
      <c r="E139" s="26"/>
      <c r="F139" s="26"/>
      <c r="G139" s="27"/>
      <c r="H139" s="40"/>
      <c r="I139" s="149" t="s">
        <v>712</v>
      </c>
      <c r="J139" s="155"/>
      <c r="K139" s="154"/>
      <c r="L139" s="154"/>
      <c r="M139" s="278"/>
      <c r="N139" s="465"/>
      <c r="O139" s="465"/>
      <c r="P139" s="38"/>
      <c r="Q139" s="465"/>
      <c r="R139" s="465"/>
      <c r="S139" s="154"/>
      <c r="T139" s="465"/>
      <c r="U139" s="465"/>
      <c r="V139" s="111" t="s">
        <v>237</v>
      </c>
      <c r="W139" s="95"/>
      <c r="X139" s="111">
        <v>0</v>
      </c>
      <c r="Y139" s="329" t="s">
        <v>25</v>
      </c>
    </row>
    <row r="140" spans="1:25" ht="21" customHeight="1">
      <c r="A140" s="23"/>
      <c r="B140" s="24"/>
      <c r="C140" s="24"/>
      <c r="D140" s="24"/>
      <c r="E140" s="26"/>
      <c r="F140" s="26"/>
      <c r="G140" s="27"/>
      <c r="H140" s="40"/>
      <c r="I140" s="148" t="s">
        <v>570</v>
      </c>
      <c r="J140" s="155"/>
      <c r="K140" s="154"/>
      <c r="L140" s="154"/>
      <c r="M140" s="278">
        <v>1821750360</v>
      </c>
      <c r="N140" s="465" t="s">
        <v>238</v>
      </c>
      <c r="O140" s="465" t="s">
        <v>239</v>
      </c>
      <c r="P140" s="419">
        <v>12</v>
      </c>
      <c r="Q140" s="43" t="s">
        <v>240</v>
      </c>
      <c r="R140" s="43" t="s">
        <v>241</v>
      </c>
      <c r="S140" s="223">
        <v>0</v>
      </c>
      <c r="T140" s="465"/>
      <c r="U140" s="465" t="s">
        <v>242</v>
      </c>
      <c r="V140" s="52"/>
      <c r="W140" s="464"/>
      <c r="X140" s="124">
        <v>0</v>
      </c>
      <c r="Y140" s="330" t="s">
        <v>238</v>
      </c>
    </row>
    <row r="141" spans="1:25" ht="21" customHeight="1">
      <c r="A141" s="23"/>
      <c r="B141" s="24"/>
      <c r="C141" s="24"/>
      <c r="D141" s="24"/>
      <c r="E141" s="26"/>
      <c r="F141" s="26"/>
      <c r="G141" s="27"/>
      <c r="H141" s="40"/>
      <c r="I141" s="148"/>
      <c r="J141" s="155"/>
      <c r="K141" s="154"/>
      <c r="L141" s="154"/>
      <c r="M141" s="278"/>
      <c r="N141" s="465"/>
      <c r="O141" s="465"/>
      <c r="P141" s="419"/>
      <c r="Q141" s="43"/>
      <c r="R141" s="43"/>
      <c r="S141" s="223"/>
      <c r="T141" s="465"/>
      <c r="U141" s="465"/>
      <c r="V141" s="154"/>
      <c r="W141" s="465"/>
      <c r="X141" s="38"/>
      <c r="Y141" s="327"/>
    </row>
    <row r="142" spans="1:25" ht="21" customHeight="1">
      <c r="A142" s="23"/>
      <c r="B142" s="24"/>
      <c r="C142" s="24"/>
      <c r="D142" s="24"/>
      <c r="E142" s="26"/>
      <c r="F142" s="26"/>
      <c r="G142" s="27"/>
      <c r="H142" s="40"/>
      <c r="I142" s="149" t="s">
        <v>713</v>
      </c>
      <c r="J142" s="155"/>
      <c r="K142" s="154"/>
      <c r="L142" s="154"/>
      <c r="M142" s="278"/>
      <c r="N142" s="465"/>
      <c r="O142" s="465"/>
      <c r="P142" s="38"/>
      <c r="Q142" s="465"/>
      <c r="R142" s="465"/>
      <c r="S142" s="154"/>
      <c r="T142" s="465"/>
      <c r="U142" s="465"/>
      <c r="V142" s="111" t="s">
        <v>237</v>
      </c>
      <c r="W142" s="95"/>
      <c r="X142" s="111">
        <v>0</v>
      </c>
      <c r="Y142" s="329" t="s">
        <v>25</v>
      </c>
    </row>
    <row r="143" spans="1:25" ht="21" customHeight="1">
      <c r="A143" s="23"/>
      <c r="B143" s="24"/>
      <c r="C143" s="24"/>
      <c r="D143" s="24"/>
      <c r="E143" s="26"/>
      <c r="F143" s="26"/>
      <c r="G143" s="27"/>
      <c r="H143" s="40"/>
      <c r="I143" s="148" t="s">
        <v>688</v>
      </c>
      <c r="J143" s="155"/>
      <c r="K143" s="154"/>
      <c r="L143" s="154"/>
      <c r="M143" s="278">
        <v>1547739000</v>
      </c>
      <c r="N143" s="465" t="s">
        <v>238</v>
      </c>
      <c r="O143" s="43" t="s">
        <v>241</v>
      </c>
      <c r="P143" s="420">
        <v>0.09</v>
      </c>
      <c r="Q143" s="465">
        <v>2</v>
      </c>
      <c r="R143" s="43" t="s">
        <v>241</v>
      </c>
      <c r="S143" s="223">
        <v>0</v>
      </c>
      <c r="T143" s="388"/>
      <c r="U143" s="465" t="s">
        <v>242</v>
      </c>
      <c r="V143" s="154"/>
      <c r="W143" s="465"/>
      <c r="X143" s="38">
        <v>0</v>
      </c>
      <c r="Y143" s="327" t="s">
        <v>238</v>
      </c>
    </row>
    <row r="144" spans="1:25" ht="21" customHeight="1">
      <c r="A144" s="23"/>
      <c r="B144" s="24"/>
      <c r="C144" s="24"/>
      <c r="D144" s="24"/>
      <c r="E144" s="26"/>
      <c r="F144" s="26"/>
      <c r="G144" s="27"/>
      <c r="H144" s="40"/>
      <c r="I144" s="148" t="s">
        <v>689</v>
      </c>
      <c r="J144" s="155"/>
      <c r="K144" s="154"/>
      <c r="L144" s="154"/>
      <c r="M144" s="278">
        <v>1758285000</v>
      </c>
      <c r="N144" s="465" t="s">
        <v>238</v>
      </c>
      <c r="O144" s="43" t="s">
        <v>241</v>
      </c>
      <c r="P144" s="421">
        <v>7.0900000000000005E-2</v>
      </c>
      <c r="Q144" s="465">
        <v>2</v>
      </c>
      <c r="R144" s="43" t="s">
        <v>241</v>
      </c>
      <c r="S144" s="223">
        <v>0</v>
      </c>
      <c r="T144" s="388"/>
      <c r="U144" s="465" t="s">
        <v>242</v>
      </c>
      <c r="V144" s="154"/>
      <c r="W144" s="465"/>
      <c r="X144" s="38">
        <v>0</v>
      </c>
      <c r="Y144" s="327" t="s">
        <v>238</v>
      </c>
    </row>
    <row r="145" spans="1:34" ht="21" customHeight="1">
      <c r="A145" s="23"/>
      <c r="B145" s="24"/>
      <c r="C145" s="24"/>
      <c r="D145" s="24"/>
      <c r="E145" s="26"/>
      <c r="F145" s="26"/>
      <c r="G145" s="27"/>
      <c r="H145" s="40"/>
      <c r="I145" s="148" t="s">
        <v>690</v>
      </c>
      <c r="J145" s="155"/>
      <c r="K145" s="154"/>
      <c r="L145" s="154"/>
      <c r="M145" s="278">
        <v>0</v>
      </c>
      <c r="N145" s="465" t="s">
        <v>238</v>
      </c>
      <c r="O145" s="43" t="s">
        <v>241</v>
      </c>
      <c r="P145" s="422">
        <v>0.1295</v>
      </c>
      <c r="Q145" s="216"/>
      <c r="R145" s="43"/>
      <c r="S145" s="45"/>
      <c r="T145" s="389"/>
      <c r="U145" s="465" t="s">
        <v>242</v>
      </c>
      <c r="V145" s="154"/>
      <c r="W145" s="465"/>
      <c r="X145" s="281">
        <v>0</v>
      </c>
      <c r="Y145" s="327" t="s">
        <v>238</v>
      </c>
    </row>
    <row r="146" spans="1:34" ht="21" customHeight="1">
      <c r="A146" s="23"/>
      <c r="B146" s="24"/>
      <c r="C146" s="24"/>
      <c r="D146" s="24"/>
      <c r="E146" s="26"/>
      <c r="F146" s="26"/>
      <c r="G146" s="27"/>
      <c r="H146" s="40"/>
      <c r="I146" s="148" t="s">
        <v>691</v>
      </c>
      <c r="J146" s="155"/>
      <c r="K146" s="154"/>
      <c r="L146" s="154"/>
      <c r="M146" s="278">
        <v>1758285000</v>
      </c>
      <c r="N146" s="465" t="s">
        <v>238</v>
      </c>
      <c r="O146" s="43" t="s">
        <v>241</v>
      </c>
      <c r="P146" s="422">
        <v>1.15E-2</v>
      </c>
      <c r="Q146" s="43"/>
      <c r="R146" s="43" t="s">
        <v>241</v>
      </c>
      <c r="S146" s="223">
        <v>0</v>
      </c>
      <c r="T146" s="388"/>
      <c r="U146" s="465" t="s">
        <v>242</v>
      </c>
      <c r="V146" s="154"/>
      <c r="W146" s="465"/>
      <c r="X146" s="281">
        <v>0</v>
      </c>
      <c r="Y146" s="327" t="s">
        <v>238</v>
      </c>
    </row>
    <row r="147" spans="1:34" ht="21" customHeight="1">
      <c r="A147" s="23"/>
      <c r="B147" s="24"/>
      <c r="C147" s="24"/>
      <c r="D147" s="24"/>
      <c r="E147" s="26"/>
      <c r="F147" s="26"/>
      <c r="G147" s="27"/>
      <c r="H147" s="40"/>
      <c r="I147" s="148" t="s">
        <v>692</v>
      </c>
      <c r="J147" s="155"/>
      <c r="K147" s="154"/>
      <c r="L147" s="154"/>
      <c r="M147" s="278">
        <v>1758285000</v>
      </c>
      <c r="N147" s="465" t="s">
        <v>238</v>
      </c>
      <c r="O147" s="43" t="s">
        <v>241</v>
      </c>
      <c r="P147" s="423">
        <v>7.3899999999999999E-3</v>
      </c>
      <c r="Q147" s="43"/>
      <c r="R147" s="43" t="s">
        <v>241</v>
      </c>
      <c r="S147" s="223">
        <v>0</v>
      </c>
      <c r="T147" s="388"/>
      <c r="U147" s="465" t="s">
        <v>242</v>
      </c>
      <c r="V147" s="154"/>
      <c r="W147" s="465"/>
      <c r="X147" s="38">
        <v>0</v>
      </c>
      <c r="Y147" s="327" t="s">
        <v>238</v>
      </c>
    </row>
    <row r="148" spans="1:34" ht="21" customHeight="1">
      <c r="A148" s="23"/>
      <c r="B148" s="24"/>
      <c r="C148" s="24"/>
      <c r="D148" s="24"/>
      <c r="E148" s="26"/>
      <c r="F148" s="26"/>
      <c r="G148" s="27"/>
      <c r="H148" s="40"/>
      <c r="I148" s="148"/>
      <c r="J148" s="155"/>
      <c r="K148" s="154"/>
      <c r="L148" s="154"/>
      <c r="M148" s="278"/>
      <c r="N148" s="465"/>
      <c r="O148" s="43"/>
      <c r="P148" s="423"/>
      <c r="Q148" s="43"/>
      <c r="R148" s="43"/>
      <c r="S148" s="223"/>
      <c r="T148" s="388"/>
      <c r="U148" s="465"/>
      <c r="V148" s="154"/>
      <c r="W148" s="465"/>
      <c r="X148" s="38"/>
      <c r="Y148" s="327"/>
    </row>
    <row r="149" spans="1:34" ht="21" customHeight="1" thickBot="1">
      <c r="A149" s="23"/>
      <c r="B149" s="24"/>
      <c r="C149" s="24"/>
      <c r="D149" s="15" t="s">
        <v>244</v>
      </c>
      <c r="E149" s="16">
        <v>27471</v>
      </c>
      <c r="F149" s="122">
        <v>0</v>
      </c>
      <c r="G149" s="17">
        <v>-27471</v>
      </c>
      <c r="H149" s="69">
        <v>-1</v>
      </c>
      <c r="I149" s="125" t="s">
        <v>255</v>
      </c>
      <c r="J149" s="124"/>
      <c r="K149" s="127"/>
      <c r="L149" s="127"/>
      <c r="M149" s="153"/>
      <c r="N149" s="464"/>
      <c r="O149" s="384"/>
      <c r="P149" s="124"/>
      <c r="Q149" s="464"/>
      <c r="R149" s="357"/>
      <c r="S149" s="123"/>
      <c r="T149" s="464"/>
      <c r="U149" s="464"/>
      <c r="V149" s="126" t="s">
        <v>243</v>
      </c>
      <c r="W149" s="398"/>
      <c r="X149" s="444">
        <v>0</v>
      </c>
      <c r="Y149" s="328" t="s">
        <v>238</v>
      </c>
    </row>
    <row r="150" spans="1:34" ht="21" customHeight="1">
      <c r="A150" s="23"/>
      <c r="B150" s="24"/>
      <c r="C150" s="24"/>
      <c r="D150" s="24"/>
      <c r="E150" s="26"/>
      <c r="F150" s="26"/>
      <c r="G150" s="27"/>
      <c r="H150" s="40"/>
      <c r="I150" s="146" t="s">
        <v>714</v>
      </c>
      <c r="J150" s="38"/>
      <c r="K150" s="102"/>
      <c r="L150" s="102"/>
      <c r="M150" s="278">
        <v>2641000</v>
      </c>
      <c r="N150" s="179" t="s">
        <v>25</v>
      </c>
      <c r="O150" s="282" t="s">
        <v>26</v>
      </c>
      <c r="P150" s="185">
        <v>30</v>
      </c>
      <c r="Q150" s="179" t="s">
        <v>54</v>
      </c>
      <c r="R150" s="282" t="s">
        <v>197</v>
      </c>
      <c r="S150" s="186">
        <v>0</v>
      </c>
      <c r="T150" s="376"/>
      <c r="U150" s="179" t="s">
        <v>242</v>
      </c>
      <c r="V150" s="693"/>
      <c r="W150" s="693"/>
      <c r="X150" s="38">
        <v>0</v>
      </c>
      <c r="Y150" s="327" t="s">
        <v>238</v>
      </c>
      <c r="Z150" s="179"/>
      <c r="AA150" s="282"/>
      <c r="AB150" s="186"/>
      <c r="AC150" s="376"/>
      <c r="AD150" s="179"/>
      <c r="AE150" s="672"/>
      <c r="AF150" s="672"/>
      <c r="AG150" s="38"/>
      <c r="AH150" s="465"/>
    </row>
    <row r="151" spans="1:34" ht="21" customHeight="1">
      <c r="A151" s="23"/>
      <c r="B151" s="24"/>
      <c r="C151" s="24"/>
      <c r="D151" s="24"/>
      <c r="E151" s="26"/>
      <c r="F151" s="26"/>
      <c r="G151" s="27"/>
      <c r="H151" s="40"/>
      <c r="I151" s="146" t="s">
        <v>715</v>
      </c>
      <c r="J151" s="281"/>
      <c r="K151" s="502"/>
      <c r="L151" s="502"/>
      <c r="M151" s="278">
        <v>1500000</v>
      </c>
      <c r="N151" s="179" t="s">
        <v>25</v>
      </c>
      <c r="O151" s="282" t="s">
        <v>26</v>
      </c>
      <c r="P151" s="185">
        <v>18</v>
      </c>
      <c r="Q151" s="179" t="s">
        <v>54</v>
      </c>
      <c r="R151" s="193" t="s">
        <v>197</v>
      </c>
      <c r="S151" s="503">
        <v>0</v>
      </c>
      <c r="T151" s="388"/>
      <c r="U151" s="280" t="s">
        <v>242</v>
      </c>
      <c r="V151" s="694"/>
      <c r="W151" s="694"/>
      <c r="X151" s="281">
        <v>0</v>
      </c>
      <c r="Y151" s="321" t="s">
        <v>238</v>
      </c>
      <c r="Z151" s="179"/>
      <c r="AA151" s="282"/>
      <c r="AB151" s="186"/>
      <c r="AC151" s="376"/>
      <c r="AD151" s="179"/>
      <c r="AE151" s="672"/>
      <c r="AF151" s="672"/>
      <c r="AG151" s="38"/>
      <c r="AH151" s="465"/>
    </row>
    <row r="152" spans="1:34" ht="21" customHeight="1">
      <c r="A152" s="23"/>
      <c r="B152" s="24"/>
      <c r="C152" s="24"/>
      <c r="D152" s="24"/>
      <c r="E152" s="26"/>
      <c r="F152" s="26"/>
      <c r="G152" s="27"/>
      <c r="H152" s="40"/>
      <c r="I152" s="206"/>
      <c r="J152" s="242"/>
      <c r="K152" s="482"/>
      <c r="L152" s="482"/>
      <c r="M152" s="192"/>
      <c r="N152" s="241"/>
      <c r="O152" s="283"/>
      <c r="P152" s="483"/>
      <c r="Q152" s="241"/>
      <c r="R152" s="283"/>
      <c r="S152" s="484"/>
      <c r="T152" s="477"/>
      <c r="U152" s="241"/>
      <c r="V152" s="485"/>
      <c r="W152" s="147"/>
      <c r="X152" s="242"/>
      <c r="Y152" s="331"/>
      <c r="Z152" s="241"/>
      <c r="AA152" s="283"/>
      <c r="AB152" s="484"/>
      <c r="AC152" s="477"/>
      <c r="AD152" s="241"/>
      <c r="AE152" s="485"/>
      <c r="AF152" s="147"/>
      <c r="AG152" s="242"/>
      <c r="AH152" s="241"/>
    </row>
    <row r="153" spans="1:34" ht="21" customHeight="1">
      <c r="A153" s="23"/>
      <c r="B153" s="24"/>
      <c r="C153" s="24"/>
      <c r="D153" s="32"/>
      <c r="E153" s="33"/>
      <c r="F153" s="33"/>
      <c r="G153" s="34"/>
      <c r="H153" s="49"/>
      <c r="I153" s="41"/>
      <c r="J153" s="42"/>
      <c r="K153" s="219"/>
      <c r="L153" s="219"/>
      <c r="M153" s="472"/>
      <c r="N153" s="95"/>
      <c r="O153" s="103"/>
      <c r="P153" s="42"/>
      <c r="Q153" s="95"/>
      <c r="R153" s="104"/>
      <c r="S153" s="221"/>
      <c r="T153" s="95"/>
      <c r="U153" s="95"/>
      <c r="V153" s="218"/>
      <c r="W153" s="50"/>
      <c r="X153" s="42"/>
      <c r="Y153" s="329"/>
    </row>
    <row r="154" spans="1:34" ht="21" customHeight="1" thickBot="1">
      <c r="A154" s="23"/>
      <c r="B154" s="24"/>
      <c r="C154" s="24"/>
      <c r="D154" s="15" t="s">
        <v>256</v>
      </c>
      <c r="E154" s="16">
        <v>14080</v>
      </c>
      <c r="F154" s="122">
        <v>0</v>
      </c>
      <c r="G154" s="17">
        <v>-14080</v>
      </c>
      <c r="H154" s="69">
        <v>-1</v>
      </c>
      <c r="I154" s="125" t="s">
        <v>257</v>
      </c>
      <c r="J154" s="124"/>
      <c r="K154" s="127"/>
      <c r="L154" s="127"/>
      <c r="M154" s="153"/>
      <c r="N154" s="464"/>
      <c r="O154" s="384"/>
      <c r="P154" s="124"/>
      <c r="Q154" s="464"/>
      <c r="R154" s="357"/>
      <c r="S154" s="123"/>
      <c r="T154" s="464"/>
      <c r="U154" s="464"/>
      <c r="V154" s="126" t="s">
        <v>243</v>
      </c>
      <c r="W154" s="398"/>
      <c r="X154" s="444">
        <v>0</v>
      </c>
      <c r="Y154" s="328" t="s">
        <v>238</v>
      </c>
    </row>
    <row r="155" spans="1:34" ht="21" customHeight="1">
      <c r="A155" s="23"/>
      <c r="B155" s="24"/>
      <c r="C155" s="222"/>
      <c r="D155" s="24" t="s">
        <v>258</v>
      </c>
      <c r="E155" s="26"/>
      <c r="F155" s="26"/>
      <c r="G155" s="27"/>
      <c r="H155" s="40"/>
      <c r="I155" s="37" t="s">
        <v>717</v>
      </c>
      <c r="J155" s="155"/>
      <c r="K155" s="154"/>
      <c r="L155" s="154"/>
      <c r="M155" s="278">
        <v>500</v>
      </c>
      <c r="N155" s="465" t="s">
        <v>55</v>
      </c>
      <c r="O155" s="29" t="s">
        <v>56</v>
      </c>
      <c r="P155" s="424">
        <v>48</v>
      </c>
      <c r="Q155" s="317">
        <v>365</v>
      </c>
      <c r="R155" s="465" t="s">
        <v>259</v>
      </c>
      <c r="S155" s="222">
        <v>0</v>
      </c>
      <c r="T155" s="465"/>
      <c r="U155" s="465" t="s">
        <v>242</v>
      </c>
      <c r="V155" s="154"/>
      <c r="W155" s="465"/>
      <c r="X155" s="281">
        <v>0</v>
      </c>
      <c r="Y155" s="327" t="s">
        <v>25</v>
      </c>
    </row>
    <row r="156" spans="1:34" ht="21" customHeight="1">
      <c r="A156" s="23"/>
      <c r="B156" s="24"/>
      <c r="C156" s="222"/>
      <c r="D156" s="24"/>
      <c r="E156" s="26"/>
      <c r="F156" s="26"/>
      <c r="G156" s="27"/>
      <c r="H156" s="40"/>
      <c r="I156" s="37" t="s">
        <v>718</v>
      </c>
      <c r="J156" s="155"/>
      <c r="K156" s="154"/>
      <c r="L156" s="154"/>
      <c r="M156" s="278">
        <v>5000</v>
      </c>
      <c r="N156" s="465" t="s">
        <v>55</v>
      </c>
      <c r="O156" s="29" t="s">
        <v>56</v>
      </c>
      <c r="P156" s="424">
        <v>48</v>
      </c>
      <c r="Q156" s="316">
        <v>12</v>
      </c>
      <c r="R156" s="465" t="s">
        <v>240</v>
      </c>
      <c r="S156" s="222">
        <v>0</v>
      </c>
      <c r="T156" s="465"/>
      <c r="U156" s="465" t="s">
        <v>242</v>
      </c>
      <c r="V156" s="154"/>
      <c r="W156" s="465"/>
      <c r="X156" s="38">
        <v>0</v>
      </c>
      <c r="Y156" s="327" t="s">
        <v>25</v>
      </c>
    </row>
    <row r="157" spans="1:34" ht="21" customHeight="1">
      <c r="A157" s="23"/>
      <c r="B157" s="24"/>
      <c r="C157" s="222"/>
      <c r="D157" s="24"/>
      <c r="E157" s="26"/>
      <c r="F157" s="26"/>
      <c r="G157" s="27"/>
      <c r="H157" s="40"/>
      <c r="I157" s="37" t="s">
        <v>719</v>
      </c>
      <c r="J157" s="155"/>
      <c r="K157" s="154"/>
      <c r="L157" s="154"/>
      <c r="M157" s="278">
        <v>20000</v>
      </c>
      <c r="N157" s="465" t="s">
        <v>55</v>
      </c>
      <c r="O157" s="29" t="s">
        <v>56</v>
      </c>
      <c r="P157" s="424">
        <v>48</v>
      </c>
      <c r="Q157" s="316">
        <v>4</v>
      </c>
      <c r="R157" s="465" t="s">
        <v>260</v>
      </c>
      <c r="S157" s="222">
        <v>0</v>
      </c>
      <c r="T157" s="465"/>
      <c r="U157" s="465" t="s">
        <v>242</v>
      </c>
      <c r="V157" s="154"/>
      <c r="W157" s="465"/>
      <c r="X157" s="38">
        <v>0</v>
      </c>
      <c r="Y157" s="327" t="s">
        <v>25</v>
      </c>
    </row>
    <row r="158" spans="1:34" ht="21" customHeight="1">
      <c r="A158" s="23"/>
      <c r="B158" s="24"/>
      <c r="C158" s="222"/>
      <c r="D158" s="24"/>
      <c r="E158" s="26"/>
      <c r="F158" s="26"/>
      <c r="G158" s="27"/>
      <c r="H158" s="40"/>
      <c r="I158" s="37" t="s">
        <v>720</v>
      </c>
      <c r="J158" s="155"/>
      <c r="K158" s="154"/>
      <c r="L158" s="154"/>
      <c r="M158" s="278">
        <v>12000</v>
      </c>
      <c r="N158" s="465" t="s">
        <v>55</v>
      </c>
      <c r="O158" s="29" t="s">
        <v>56</v>
      </c>
      <c r="P158" s="424">
        <v>48</v>
      </c>
      <c r="Q158" s="316">
        <v>4</v>
      </c>
      <c r="R158" s="465" t="s">
        <v>260</v>
      </c>
      <c r="S158" s="222">
        <v>0</v>
      </c>
      <c r="T158" s="465"/>
      <c r="U158" s="465" t="s">
        <v>242</v>
      </c>
      <c r="V158" s="154"/>
      <c r="W158" s="465"/>
      <c r="X158" s="38">
        <v>0</v>
      </c>
      <c r="Y158" s="327" t="s">
        <v>25</v>
      </c>
    </row>
    <row r="159" spans="1:34" ht="21" customHeight="1">
      <c r="A159" s="23"/>
      <c r="B159" s="24"/>
      <c r="C159" s="222"/>
      <c r="D159" s="24"/>
      <c r="E159" s="26"/>
      <c r="F159" s="26"/>
      <c r="G159" s="27"/>
      <c r="H159" s="40"/>
      <c r="I159" s="37" t="s">
        <v>721</v>
      </c>
      <c r="J159" s="155"/>
      <c r="K159" s="154"/>
      <c r="L159" s="154"/>
      <c r="M159" s="278">
        <v>40000</v>
      </c>
      <c r="N159" s="465" t="s">
        <v>55</v>
      </c>
      <c r="O159" s="29" t="s">
        <v>56</v>
      </c>
      <c r="P159" s="424">
        <v>48</v>
      </c>
      <c r="Q159" s="316">
        <v>1</v>
      </c>
      <c r="R159" s="465" t="s">
        <v>260</v>
      </c>
      <c r="S159" s="222">
        <v>0</v>
      </c>
      <c r="T159" s="465"/>
      <c r="U159" s="465" t="s">
        <v>242</v>
      </c>
      <c r="V159" s="154"/>
      <c r="W159" s="465"/>
      <c r="X159" s="281">
        <v>0</v>
      </c>
      <c r="Y159" s="327" t="s">
        <v>25</v>
      </c>
    </row>
    <row r="160" spans="1:34" ht="21" customHeight="1">
      <c r="A160" s="23"/>
      <c r="B160" s="24"/>
      <c r="C160" s="24"/>
      <c r="D160" s="32"/>
      <c r="E160" s="33"/>
      <c r="F160" s="33"/>
      <c r="G160" s="34"/>
      <c r="H160" s="49"/>
      <c r="I160" s="41"/>
      <c r="J160" s="42"/>
      <c r="K160" s="219"/>
      <c r="L160" s="219"/>
      <c r="M160" s="472"/>
      <c r="N160" s="95"/>
      <c r="O160" s="103"/>
      <c r="P160" s="42"/>
      <c r="Q160" s="95"/>
      <c r="R160" s="104"/>
      <c r="S160" s="221"/>
      <c r="T160" s="95"/>
      <c r="U160" s="95"/>
      <c r="V160" s="218"/>
      <c r="W160" s="50"/>
      <c r="X160" s="42"/>
      <c r="Y160" s="329"/>
    </row>
    <row r="161" spans="1:25" ht="21" customHeight="1" thickBot="1">
      <c r="A161" s="23"/>
      <c r="B161" s="24"/>
      <c r="C161" s="24"/>
      <c r="D161" s="15" t="s">
        <v>261</v>
      </c>
      <c r="E161" s="16">
        <v>141078</v>
      </c>
      <c r="F161" s="122">
        <v>0</v>
      </c>
      <c r="G161" s="17">
        <v>-141078</v>
      </c>
      <c r="H161" s="69">
        <v>-1</v>
      </c>
      <c r="I161" s="125" t="s">
        <v>430</v>
      </c>
      <c r="J161" s="124"/>
      <c r="K161" s="127"/>
      <c r="L161" s="127"/>
      <c r="M161" s="153"/>
      <c r="N161" s="464"/>
      <c r="O161" s="384"/>
      <c r="P161" s="124"/>
      <c r="Q161" s="464"/>
      <c r="R161" s="357"/>
      <c r="S161" s="123"/>
      <c r="T161" s="464"/>
      <c r="U161" s="464"/>
      <c r="V161" s="126" t="s">
        <v>243</v>
      </c>
      <c r="W161" s="398"/>
      <c r="X161" s="444">
        <v>0</v>
      </c>
      <c r="Y161" s="328" t="s">
        <v>238</v>
      </c>
    </row>
    <row r="162" spans="1:25" ht="21" customHeight="1">
      <c r="A162" s="23"/>
      <c r="B162" s="24"/>
      <c r="C162" s="24"/>
      <c r="D162" s="24" t="s">
        <v>431</v>
      </c>
      <c r="E162" s="26"/>
      <c r="F162" s="26"/>
      <c r="G162" s="27"/>
      <c r="H162" s="40"/>
      <c r="I162" s="220" t="s">
        <v>722</v>
      </c>
      <c r="J162" s="38"/>
      <c r="K162" s="102"/>
      <c r="L162" s="102"/>
      <c r="M162" s="278"/>
      <c r="N162" s="465"/>
      <c r="O162" s="43"/>
      <c r="P162" s="38"/>
      <c r="Q162" s="465"/>
      <c r="R162" s="46"/>
      <c r="S162" s="30"/>
      <c r="T162" s="465"/>
      <c r="U162" s="465"/>
      <c r="V162" s="111" t="s">
        <v>262</v>
      </c>
      <c r="W162" s="95"/>
      <c r="X162" s="111">
        <v>0</v>
      </c>
      <c r="Y162" s="329" t="s">
        <v>25</v>
      </c>
    </row>
    <row r="163" spans="1:25" ht="21" customHeight="1">
      <c r="A163" s="23"/>
      <c r="B163" s="24"/>
      <c r="C163" s="24"/>
      <c r="D163" s="24"/>
      <c r="E163" s="26"/>
      <c r="F163" s="26"/>
      <c r="G163" s="27"/>
      <c r="H163" s="40"/>
      <c r="I163" s="607" t="s">
        <v>723</v>
      </c>
      <c r="J163" s="155"/>
      <c r="K163" s="154"/>
      <c r="L163" s="154"/>
      <c r="M163" s="278"/>
      <c r="N163" s="465"/>
      <c r="O163" s="43"/>
      <c r="P163" s="425"/>
      <c r="Q163" s="465"/>
      <c r="R163" s="465"/>
      <c r="S163" s="154"/>
      <c r="T163" s="465"/>
      <c r="U163" s="465"/>
      <c r="V163" s="111" t="s">
        <v>237</v>
      </c>
      <c r="W163" s="95"/>
      <c r="X163" s="111">
        <v>0</v>
      </c>
      <c r="Y163" s="329" t="s">
        <v>25</v>
      </c>
    </row>
    <row r="164" spans="1:25" ht="21" customHeight="1">
      <c r="A164" s="23"/>
      <c r="B164" s="24"/>
      <c r="C164" s="24"/>
      <c r="D164" s="24"/>
      <c r="E164" s="26"/>
      <c r="F164" s="26"/>
      <c r="G164" s="27"/>
      <c r="H164" s="40"/>
      <c r="I164" s="148" t="s">
        <v>263</v>
      </c>
      <c r="J164" s="155"/>
      <c r="K164" s="154"/>
      <c r="L164" s="154"/>
      <c r="M164" s="278">
        <v>29164000</v>
      </c>
      <c r="N164" s="465" t="s">
        <v>238</v>
      </c>
      <c r="O164" s="43" t="s">
        <v>241</v>
      </c>
      <c r="P164" s="425">
        <v>0</v>
      </c>
      <c r="Q164" s="465"/>
      <c r="R164" s="465"/>
      <c r="S164" s="154"/>
      <c r="T164" s="465"/>
      <c r="U164" s="465" t="s">
        <v>242</v>
      </c>
      <c r="V164" s="52"/>
      <c r="W164" s="464"/>
      <c r="X164" s="52">
        <v>0</v>
      </c>
      <c r="Y164" s="330" t="s">
        <v>238</v>
      </c>
    </row>
    <row r="165" spans="1:25" ht="21" customHeight="1">
      <c r="A165" s="23"/>
      <c r="B165" s="24"/>
      <c r="C165" s="24"/>
      <c r="D165" s="24"/>
      <c r="E165" s="26"/>
      <c r="F165" s="26"/>
      <c r="G165" s="27"/>
      <c r="H165" s="40"/>
      <c r="I165" s="148" t="s">
        <v>264</v>
      </c>
      <c r="J165" s="155"/>
      <c r="K165" s="154"/>
      <c r="L165" s="154"/>
      <c r="M165" s="278">
        <v>28372000</v>
      </c>
      <c r="N165" s="465" t="s">
        <v>238</v>
      </c>
      <c r="O165" s="43" t="s">
        <v>241</v>
      </c>
      <c r="P165" s="425">
        <v>0</v>
      </c>
      <c r="Q165" s="465"/>
      <c r="R165" s="465"/>
      <c r="S165" s="154"/>
      <c r="T165" s="465"/>
      <c r="U165" s="465" t="s">
        <v>242</v>
      </c>
      <c r="V165" s="154"/>
      <c r="W165" s="465"/>
      <c r="X165" s="154">
        <v>0</v>
      </c>
      <c r="Y165" s="327" t="s">
        <v>238</v>
      </c>
    </row>
    <row r="166" spans="1:25" ht="21" customHeight="1">
      <c r="A166" s="23"/>
      <c r="B166" s="24"/>
      <c r="C166" s="24"/>
      <c r="D166" s="24"/>
      <c r="E166" s="26"/>
      <c r="F166" s="26"/>
      <c r="G166" s="27"/>
      <c r="H166" s="40"/>
      <c r="I166" s="148" t="s">
        <v>265</v>
      </c>
      <c r="J166" s="155"/>
      <c r="K166" s="154"/>
      <c r="L166" s="154"/>
      <c r="M166" s="278">
        <v>25518000</v>
      </c>
      <c r="N166" s="465" t="s">
        <v>238</v>
      </c>
      <c r="O166" s="43" t="s">
        <v>241</v>
      </c>
      <c r="P166" s="425">
        <v>0</v>
      </c>
      <c r="Q166" s="465"/>
      <c r="R166" s="465"/>
      <c r="S166" s="154"/>
      <c r="T166" s="465"/>
      <c r="U166" s="465" t="s">
        <v>242</v>
      </c>
      <c r="V166" s="154"/>
      <c r="W166" s="465"/>
      <c r="X166" s="154">
        <v>0</v>
      </c>
      <c r="Y166" s="327" t="s">
        <v>238</v>
      </c>
    </row>
    <row r="167" spans="1:25" ht="21" customHeight="1">
      <c r="A167" s="23"/>
      <c r="B167" s="24"/>
      <c r="C167" s="24"/>
      <c r="D167" s="24"/>
      <c r="E167" s="26"/>
      <c r="F167" s="26"/>
      <c r="G167" s="27"/>
      <c r="H167" s="40"/>
      <c r="I167" s="148"/>
      <c r="J167" s="155"/>
      <c r="K167" s="154"/>
      <c r="L167" s="154"/>
      <c r="M167" s="278"/>
      <c r="N167" s="465"/>
      <c r="O167" s="43"/>
      <c r="P167" s="425"/>
      <c r="Q167" s="465"/>
      <c r="R167" s="465"/>
      <c r="S167" s="154"/>
      <c r="T167" s="465"/>
      <c r="U167" s="465"/>
      <c r="V167" s="154"/>
      <c r="W167" s="465"/>
      <c r="X167" s="154"/>
      <c r="Y167" s="327"/>
    </row>
    <row r="168" spans="1:25" ht="21" customHeight="1">
      <c r="A168" s="23"/>
      <c r="B168" s="24"/>
      <c r="C168" s="24"/>
      <c r="D168" s="24"/>
      <c r="E168" s="26"/>
      <c r="F168" s="26"/>
      <c r="G168" s="27"/>
      <c r="H168" s="40"/>
      <c r="I168" s="41" t="s">
        <v>679</v>
      </c>
      <c r="J168" s="155"/>
      <c r="K168" s="154"/>
      <c r="L168" s="154"/>
      <c r="M168" s="278"/>
      <c r="N168" s="465"/>
      <c r="O168" s="465"/>
      <c r="P168" s="38"/>
      <c r="Q168" s="465"/>
      <c r="R168" s="465"/>
      <c r="S168" s="154"/>
      <c r="T168" s="465"/>
      <c r="U168" s="465"/>
      <c r="V168" s="111" t="s">
        <v>237</v>
      </c>
      <c r="W168" s="95"/>
      <c r="X168" s="111">
        <v>0</v>
      </c>
      <c r="Y168" s="329" t="s">
        <v>25</v>
      </c>
    </row>
    <row r="169" spans="1:25" ht="21" customHeight="1">
      <c r="A169" s="23"/>
      <c r="B169" s="24"/>
      <c r="C169" s="24"/>
      <c r="D169" s="24"/>
      <c r="E169" s="26"/>
      <c r="F169" s="26"/>
      <c r="G169" s="27"/>
      <c r="H169" s="40"/>
      <c r="I169" s="148" t="s">
        <v>685</v>
      </c>
      <c r="J169" s="155"/>
      <c r="K169" s="154"/>
      <c r="L169" s="154"/>
      <c r="M169" s="278">
        <v>8261000</v>
      </c>
      <c r="N169" s="465" t="s">
        <v>238</v>
      </c>
      <c r="O169" s="43" t="s">
        <v>241</v>
      </c>
      <c r="P169" s="425">
        <v>0</v>
      </c>
      <c r="Q169" s="465"/>
      <c r="R169" s="465"/>
      <c r="S169" s="154"/>
      <c r="T169" s="465"/>
      <c r="U169" s="465" t="s">
        <v>242</v>
      </c>
      <c r="V169" s="675"/>
      <c r="W169" s="675"/>
      <c r="X169" s="124">
        <v>0</v>
      </c>
      <c r="Y169" s="330" t="s">
        <v>238</v>
      </c>
    </row>
    <row r="170" spans="1:25" ht="21" customHeight="1">
      <c r="A170" s="23"/>
      <c r="B170" s="24"/>
      <c r="C170" s="24"/>
      <c r="D170" s="24"/>
      <c r="E170" s="26"/>
      <c r="F170" s="26"/>
      <c r="G170" s="27"/>
      <c r="H170" s="40"/>
      <c r="I170" s="146" t="s">
        <v>686</v>
      </c>
      <c r="J170" s="155"/>
      <c r="K170" s="154"/>
      <c r="L170" s="154"/>
      <c r="M170" s="278">
        <v>240000</v>
      </c>
      <c r="N170" s="465" t="s">
        <v>238</v>
      </c>
      <c r="O170" s="43" t="s">
        <v>241</v>
      </c>
      <c r="P170" s="425">
        <v>0</v>
      </c>
      <c r="Q170" s="465"/>
      <c r="R170" s="465"/>
      <c r="S170" s="154"/>
      <c r="T170" s="465"/>
      <c r="U170" s="465" t="s">
        <v>242</v>
      </c>
      <c r="V170" s="672"/>
      <c r="W170" s="672"/>
      <c r="X170" s="281">
        <v>0</v>
      </c>
      <c r="Y170" s="327" t="s">
        <v>238</v>
      </c>
    </row>
    <row r="171" spans="1:25" ht="21" customHeight="1">
      <c r="A171" s="23"/>
      <c r="B171" s="24"/>
      <c r="C171" s="24"/>
      <c r="D171" s="24"/>
      <c r="E171" s="26"/>
      <c r="F171" s="26"/>
      <c r="G171" s="27"/>
      <c r="H171" s="40"/>
      <c r="I171" s="148" t="s">
        <v>687</v>
      </c>
      <c r="J171" s="155"/>
      <c r="K171" s="154"/>
      <c r="L171" s="154"/>
      <c r="M171" s="278">
        <v>17327580</v>
      </c>
      <c r="N171" s="465" t="s">
        <v>238</v>
      </c>
      <c r="O171" s="43" t="s">
        <v>241</v>
      </c>
      <c r="P171" s="425">
        <v>0</v>
      </c>
      <c r="Q171" s="465"/>
      <c r="R171" s="465"/>
      <c r="S171" s="154"/>
      <c r="T171" s="465"/>
      <c r="U171" s="465" t="s">
        <v>242</v>
      </c>
      <c r="V171" s="672"/>
      <c r="W171" s="672"/>
      <c r="X171" s="281">
        <v>0</v>
      </c>
      <c r="Y171" s="327" t="s">
        <v>238</v>
      </c>
    </row>
    <row r="172" spans="1:25" ht="21" customHeight="1">
      <c r="A172" s="23"/>
      <c r="B172" s="24"/>
      <c r="C172" s="24"/>
      <c r="D172" s="24"/>
      <c r="E172" s="26"/>
      <c r="F172" s="26"/>
      <c r="G172" s="27"/>
      <c r="H172" s="40"/>
      <c r="I172" s="148"/>
      <c r="J172" s="155"/>
      <c r="K172" s="154"/>
      <c r="L172" s="154"/>
      <c r="M172" s="278"/>
      <c r="N172" s="465"/>
      <c r="O172" s="43"/>
      <c r="P172" s="425"/>
      <c r="Q172" s="465"/>
      <c r="R172" s="465"/>
      <c r="S172" s="154"/>
      <c r="T172" s="465"/>
      <c r="U172" s="465"/>
      <c r="V172" s="465"/>
      <c r="W172" s="465"/>
      <c r="X172" s="281"/>
      <c r="Y172" s="327"/>
    </row>
    <row r="173" spans="1:25" ht="21" customHeight="1">
      <c r="A173" s="23"/>
      <c r="B173" s="24"/>
      <c r="C173" s="24"/>
      <c r="D173" s="24"/>
      <c r="E173" s="26"/>
      <c r="F173" s="26"/>
      <c r="G173" s="27"/>
      <c r="H173" s="40"/>
      <c r="I173" s="41" t="s">
        <v>680</v>
      </c>
      <c r="J173" s="155"/>
      <c r="K173" s="154"/>
      <c r="L173" s="154"/>
      <c r="M173" s="278"/>
      <c r="N173" s="465"/>
      <c r="O173" s="465"/>
      <c r="P173" s="38"/>
      <c r="Q173" s="465"/>
      <c r="R173" s="465"/>
      <c r="S173" s="154"/>
      <c r="T173" s="465"/>
      <c r="U173" s="465"/>
      <c r="V173" s="111" t="s">
        <v>237</v>
      </c>
      <c r="W173" s="95"/>
      <c r="X173" s="472">
        <v>0</v>
      </c>
      <c r="Y173" s="329" t="s">
        <v>25</v>
      </c>
    </row>
    <row r="174" spans="1:25" ht="21" customHeight="1">
      <c r="A174" s="23"/>
      <c r="B174" s="24"/>
      <c r="C174" s="24"/>
      <c r="D174" s="24"/>
      <c r="E174" s="26"/>
      <c r="F174" s="26"/>
      <c r="G174" s="27"/>
      <c r="H174" s="40"/>
      <c r="I174" s="148" t="s">
        <v>683</v>
      </c>
      <c r="J174" s="155"/>
      <c r="K174" s="154"/>
      <c r="L174" s="154"/>
      <c r="M174" s="278">
        <v>108882980</v>
      </c>
      <c r="N174" s="465" t="s">
        <v>238</v>
      </c>
      <c r="O174" s="465" t="s">
        <v>239</v>
      </c>
      <c r="P174" s="419">
        <v>12</v>
      </c>
      <c r="Q174" s="43" t="s">
        <v>240</v>
      </c>
      <c r="R174" s="43" t="s">
        <v>241</v>
      </c>
      <c r="S174" s="45">
        <v>0</v>
      </c>
      <c r="T174" s="465"/>
      <c r="U174" s="465" t="s">
        <v>242</v>
      </c>
      <c r="V174" s="52"/>
      <c r="W174" s="464"/>
      <c r="X174" s="258">
        <v>0</v>
      </c>
      <c r="Y174" s="330" t="s">
        <v>238</v>
      </c>
    </row>
    <row r="175" spans="1:25" ht="21" customHeight="1">
      <c r="A175" s="23"/>
      <c r="B175" s="24"/>
      <c r="C175" s="24"/>
      <c r="D175" s="24"/>
      <c r="E175" s="26"/>
      <c r="F175" s="26"/>
      <c r="G175" s="27"/>
      <c r="H175" s="40"/>
      <c r="I175" s="148"/>
      <c r="J175" s="155"/>
      <c r="K175" s="154"/>
      <c r="L175" s="154"/>
      <c r="M175" s="278"/>
      <c r="N175" s="465"/>
      <c r="O175" s="465"/>
      <c r="P175" s="419"/>
      <c r="Q175" s="43"/>
      <c r="R175" s="43"/>
      <c r="S175" s="45"/>
      <c r="T175" s="465"/>
      <c r="U175" s="465"/>
      <c r="V175" s="154"/>
      <c r="W175" s="465"/>
      <c r="X175" s="281"/>
      <c r="Y175" s="327"/>
    </row>
    <row r="176" spans="1:25" ht="21" customHeight="1">
      <c r="A176" s="23"/>
      <c r="B176" s="24"/>
      <c r="C176" s="24"/>
      <c r="D176" s="24"/>
      <c r="E176" s="26"/>
      <c r="F176" s="26"/>
      <c r="G176" s="27"/>
      <c r="H176" s="40"/>
      <c r="I176" s="41" t="s">
        <v>681</v>
      </c>
      <c r="J176" s="155"/>
      <c r="K176" s="154"/>
      <c r="L176" s="154"/>
      <c r="M176" s="278"/>
      <c r="N176" s="465"/>
      <c r="O176" s="465"/>
      <c r="P176" s="38"/>
      <c r="Q176" s="465"/>
      <c r="R176" s="465"/>
      <c r="S176" s="154"/>
      <c r="T176" s="465"/>
      <c r="U176" s="465"/>
      <c r="V176" s="111" t="s">
        <v>237</v>
      </c>
      <c r="W176" s="95"/>
      <c r="X176" s="472">
        <v>0</v>
      </c>
      <c r="Y176" s="329" t="s">
        <v>25</v>
      </c>
    </row>
    <row r="177" spans="1:25" ht="21" customHeight="1">
      <c r="A177" s="23"/>
      <c r="B177" s="24"/>
      <c r="C177" s="24"/>
      <c r="D177" s="24"/>
      <c r="E177" s="26"/>
      <c r="F177" s="26"/>
      <c r="G177" s="27"/>
      <c r="H177" s="40"/>
      <c r="I177" s="148" t="s">
        <v>688</v>
      </c>
      <c r="J177" s="155"/>
      <c r="K177" s="154"/>
      <c r="L177" s="154"/>
      <c r="M177" s="278">
        <v>106122000</v>
      </c>
      <c r="N177" s="465" t="s">
        <v>238</v>
      </c>
      <c r="O177" s="43" t="s">
        <v>241</v>
      </c>
      <c r="P177" s="420">
        <v>0.09</v>
      </c>
      <c r="Q177" s="465">
        <v>2</v>
      </c>
      <c r="R177" s="43" t="s">
        <v>241</v>
      </c>
      <c r="S177" s="45">
        <v>0</v>
      </c>
      <c r="T177" s="388"/>
      <c r="U177" s="465" t="s">
        <v>242</v>
      </c>
      <c r="V177" s="154"/>
      <c r="W177" s="465"/>
      <c r="X177" s="281">
        <v>0</v>
      </c>
      <c r="Y177" s="327" t="s">
        <v>238</v>
      </c>
    </row>
    <row r="178" spans="1:25" ht="21" customHeight="1">
      <c r="A178" s="23"/>
      <c r="B178" s="24"/>
      <c r="C178" s="24"/>
      <c r="D178" s="24"/>
      <c r="E178" s="26"/>
      <c r="F178" s="26"/>
      <c r="G178" s="27"/>
      <c r="H178" s="40"/>
      <c r="I178" s="148" t="s">
        <v>689</v>
      </c>
      <c r="J178" s="155"/>
      <c r="K178" s="154"/>
      <c r="L178" s="154"/>
      <c r="M178" s="278">
        <v>114096000</v>
      </c>
      <c r="N178" s="465" t="s">
        <v>238</v>
      </c>
      <c r="O178" s="43" t="s">
        <v>241</v>
      </c>
      <c r="P178" s="421">
        <v>7.0900000000000005E-2</v>
      </c>
      <c r="Q178" s="465">
        <v>2</v>
      </c>
      <c r="R178" s="43" t="s">
        <v>241</v>
      </c>
      <c r="S178" s="45">
        <v>0</v>
      </c>
      <c r="T178" s="388"/>
      <c r="U178" s="465" t="s">
        <v>242</v>
      </c>
      <c r="V178" s="154"/>
      <c r="W178" s="465"/>
      <c r="X178" s="281">
        <v>0</v>
      </c>
      <c r="Y178" s="327" t="s">
        <v>238</v>
      </c>
    </row>
    <row r="179" spans="1:25" ht="21" customHeight="1">
      <c r="A179" s="23"/>
      <c r="B179" s="24"/>
      <c r="C179" s="24"/>
      <c r="D179" s="24"/>
      <c r="E179" s="26"/>
      <c r="F179" s="26"/>
      <c r="G179" s="27"/>
      <c r="H179" s="40"/>
      <c r="I179" s="148" t="s">
        <v>690</v>
      </c>
      <c r="J179" s="155"/>
      <c r="K179" s="154"/>
      <c r="L179" s="154"/>
      <c r="M179" s="278">
        <v>0</v>
      </c>
      <c r="N179" s="465" t="s">
        <v>238</v>
      </c>
      <c r="O179" s="43" t="s">
        <v>241</v>
      </c>
      <c r="P179" s="422">
        <v>0.1295</v>
      </c>
      <c r="Q179" s="465"/>
      <c r="R179" s="43"/>
      <c r="S179" s="45"/>
      <c r="T179" s="389"/>
      <c r="U179" s="465" t="s">
        <v>242</v>
      </c>
      <c r="V179" s="154"/>
      <c r="W179" s="465"/>
      <c r="X179" s="281">
        <v>0</v>
      </c>
      <c r="Y179" s="327" t="s">
        <v>238</v>
      </c>
    </row>
    <row r="180" spans="1:25" ht="21" customHeight="1">
      <c r="A180" s="23"/>
      <c r="B180" s="24"/>
      <c r="C180" s="24"/>
      <c r="D180" s="24"/>
      <c r="E180" s="26"/>
      <c r="F180" s="26"/>
      <c r="G180" s="27"/>
      <c r="H180" s="40"/>
      <c r="I180" s="148" t="s">
        <v>691</v>
      </c>
      <c r="J180" s="155"/>
      <c r="K180" s="154"/>
      <c r="L180" s="154"/>
      <c r="M180" s="278">
        <v>114096000</v>
      </c>
      <c r="N180" s="465" t="s">
        <v>238</v>
      </c>
      <c r="O180" s="43" t="s">
        <v>241</v>
      </c>
      <c r="P180" s="422">
        <v>1.15E-2</v>
      </c>
      <c r="Q180" s="43"/>
      <c r="R180" s="43" t="s">
        <v>241</v>
      </c>
      <c r="S180" s="45">
        <v>0</v>
      </c>
      <c r="T180" s="388"/>
      <c r="U180" s="465" t="s">
        <v>242</v>
      </c>
      <c r="V180" s="154"/>
      <c r="W180" s="465"/>
      <c r="X180" s="281">
        <v>0</v>
      </c>
      <c r="Y180" s="327" t="s">
        <v>238</v>
      </c>
    </row>
    <row r="181" spans="1:25" ht="21" customHeight="1">
      <c r="A181" s="23"/>
      <c r="B181" s="24"/>
      <c r="C181" s="24"/>
      <c r="D181" s="24"/>
      <c r="E181" s="26"/>
      <c r="F181" s="26"/>
      <c r="G181" s="27"/>
      <c r="H181" s="40"/>
      <c r="I181" s="148" t="s">
        <v>692</v>
      </c>
      <c r="J181" s="155"/>
      <c r="K181" s="154"/>
      <c r="L181" s="154"/>
      <c r="M181" s="278">
        <v>114096000</v>
      </c>
      <c r="N181" s="465" t="s">
        <v>238</v>
      </c>
      <c r="O181" s="43" t="s">
        <v>241</v>
      </c>
      <c r="P181" s="423">
        <v>7.3899999999999999E-3</v>
      </c>
      <c r="Q181" s="43"/>
      <c r="R181" s="43" t="s">
        <v>241</v>
      </c>
      <c r="S181" s="45">
        <v>0</v>
      </c>
      <c r="T181" s="388"/>
      <c r="U181" s="465" t="s">
        <v>242</v>
      </c>
      <c r="V181" s="154"/>
      <c r="W181" s="465"/>
      <c r="X181" s="38">
        <v>0</v>
      </c>
      <c r="Y181" s="327" t="s">
        <v>238</v>
      </c>
    </row>
    <row r="182" spans="1:25" ht="21" customHeight="1">
      <c r="A182" s="23"/>
      <c r="B182" s="24"/>
      <c r="C182" s="24"/>
      <c r="D182" s="24"/>
      <c r="E182" s="26"/>
      <c r="F182" s="26"/>
      <c r="G182" s="27"/>
      <c r="H182" s="40"/>
      <c r="I182" s="37"/>
      <c r="J182" s="38"/>
      <c r="K182" s="102"/>
      <c r="L182" s="102"/>
      <c r="M182" s="278"/>
      <c r="N182" s="465"/>
      <c r="O182" s="43"/>
      <c r="P182" s="38"/>
      <c r="Q182" s="465"/>
      <c r="R182" s="46"/>
      <c r="S182" s="30"/>
      <c r="T182" s="465"/>
      <c r="U182" s="465"/>
      <c r="V182" s="45"/>
      <c r="W182" s="29"/>
      <c r="X182" s="38"/>
      <c r="Y182" s="327"/>
    </row>
    <row r="183" spans="1:25" ht="21" customHeight="1">
      <c r="A183" s="23"/>
      <c r="B183" s="24"/>
      <c r="C183" s="24"/>
      <c r="D183" s="24"/>
      <c r="E183" s="26"/>
      <c r="F183" s="26"/>
      <c r="G183" s="27"/>
      <c r="H183" s="40"/>
      <c r="I183" s="41" t="s">
        <v>682</v>
      </c>
      <c r="J183" s="38"/>
      <c r="K183" s="102"/>
      <c r="L183" s="102"/>
      <c r="M183" s="278"/>
      <c r="N183" s="465"/>
      <c r="O183" s="43"/>
      <c r="P183" s="38"/>
      <c r="Q183" s="465"/>
      <c r="R183" s="46"/>
      <c r="S183" s="30"/>
      <c r="T183" s="465"/>
      <c r="U183" s="465"/>
      <c r="V183" s="111" t="s">
        <v>262</v>
      </c>
      <c r="W183" s="95"/>
      <c r="X183" s="111">
        <v>0</v>
      </c>
      <c r="Y183" s="329" t="s">
        <v>25</v>
      </c>
    </row>
    <row r="184" spans="1:25" ht="21" customHeight="1">
      <c r="A184" s="23"/>
      <c r="B184" s="24"/>
      <c r="C184" s="24"/>
      <c r="D184" s="24"/>
      <c r="E184" s="26"/>
      <c r="F184" s="26"/>
      <c r="G184" s="27"/>
      <c r="H184" s="40"/>
      <c r="I184" s="148" t="s">
        <v>684</v>
      </c>
      <c r="J184" s="279"/>
      <c r="K184" s="278"/>
      <c r="L184" s="278"/>
      <c r="M184" s="238">
        <v>300000</v>
      </c>
      <c r="N184" s="195" t="s">
        <v>238</v>
      </c>
      <c r="O184" s="195" t="s">
        <v>241</v>
      </c>
      <c r="P184" s="426">
        <v>1</v>
      </c>
      <c r="Q184" s="317">
        <v>12</v>
      </c>
      <c r="R184" s="195" t="s">
        <v>240</v>
      </c>
      <c r="S184" s="239">
        <v>0</v>
      </c>
      <c r="T184" s="195"/>
      <c r="U184" s="195" t="s">
        <v>242</v>
      </c>
      <c r="V184" s="278"/>
      <c r="W184" s="280"/>
      <c r="X184" s="278">
        <v>0</v>
      </c>
      <c r="Y184" s="321" t="s">
        <v>238</v>
      </c>
    </row>
    <row r="185" spans="1:25" ht="21" customHeight="1">
      <c r="A185" s="23"/>
      <c r="B185" s="24"/>
      <c r="C185" s="24"/>
      <c r="D185" s="24"/>
      <c r="E185" s="26"/>
      <c r="F185" s="26"/>
      <c r="G185" s="27"/>
      <c r="H185" s="40"/>
      <c r="I185" s="148" t="s">
        <v>693</v>
      </c>
      <c r="J185" s="279"/>
      <c r="K185" s="278"/>
      <c r="L185" s="278"/>
      <c r="M185" s="238">
        <v>7000000</v>
      </c>
      <c r="N185" s="39" t="s">
        <v>55</v>
      </c>
      <c r="O185" s="39" t="s">
        <v>56</v>
      </c>
      <c r="P185" s="425">
        <v>0</v>
      </c>
      <c r="Q185" s="316"/>
      <c r="R185" s="39"/>
      <c r="S185" s="217"/>
      <c r="T185" s="39"/>
      <c r="U185" s="39" t="s">
        <v>53</v>
      </c>
      <c r="V185" s="154"/>
      <c r="W185" s="465"/>
      <c r="X185" s="154">
        <v>0</v>
      </c>
      <c r="Y185" s="327" t="s">
        <v>55</v>
      </c>
    </row>
    <row r="186" spans="1:25" ht="21" customHeight="1">
      <c r="A186" s="23"/>
      <c r="B186" s="24"/>
      <c r="C186" s="24"/>
      <c r="D186" s="24"/>
      <c r="E186" s="26"/>
      <c r="F186" s="26"/>
      <c r="G186" s="27"/>
      <c r="H186" s="40"/>
      <c r="I186" s="148" t="s">
        <v>694</v>
      </c>
      <c r="J186" s="279"/>
      <c r="K186" s="278"/>
      <c r="L186" s="278"/>
      <c r="M186" s="238">
        <v>100000</v>
      </c>
      <c r="N186" s="195" t="s">
        <v>238</v>
      </c>
      <c r="O186" s="195" t="s">
        <v>241</v>
      </c>
      <c r="P186" s="427">
        <v>1</v>
      </c>
      <c r="Q186" s="317">
        <v>90</v>
      </c>
      <c r="R186" s="195" t="s">
        <v>259</v>
      </c>
      <c r="S186" s="239">
        <v>0</v>
      </c>
      <c r="T186" s="195"/>
      <c r="U186" s="195" t="s">
        <v>242</v>
      </c>
      <c r="V186" s="278"/>
      <c r="W186" s="280"/>
      <c r="X186" s="278">
        <v>0</v>
      </c>
      <c r="Y186" s="321" t="s">
        <v>238</v>
      </c>
    </row>
    <row r="187" spans="1:25" ht="21" customHeight="1">
      <c r="A187" s="23"/>
      <c r="B187" s="24"/>
      <c r="C187" s="24"/>
      <c r="D187" s="32"/>
      <c r="E187" s="33"/>
      <c r="F187" s="33"/>
      <c r="G187" s="34"/>
      <c r="H187" s="49"/>
      <c r="I187" s="184"/>
      <c r="J187" s="42"/>
      <c r="K187" s="219"/>
      <c r="L187" s="219"/>
      <c r="M187" s="472"/>
      <c r="N187" s="95"/>
      <c r="O187" s="103"/>
      <c r="P187" s="42"/>
      <c r="Q187" s="95"/>
      <c r="R187" s="104"/>
      <c r="S187" s="111"/>
      <c r="T187" s="95"/>
      <c r="U187" s="95"/>
      <c r="V187" s="218"/>
      <c r="W187" s="50"/>
      <c r="X187" s="42"/>
      <c r="Y187" s="329"/>
    </row>
    <row r="188" spans="1:25" ht="21" customHeight="1">
      <c r="A188" s="23"/>
      <c r="B188" s="24"/>
      <c r="C188" s="24"/>
      <c r="D188" s="24" t="s">
        <v>266</v>
      </c>
      <c r="E188" s="26">
        <v>20294</v>
      </c>
      <c r="F188" s="122">
        <v>5400</v>
      </c>
      <c r="G188" s="27">
        <v>-14894</v>
      </c>
      <c r="H188" s="40">
        <v>-0.73391150093623736</v>
      </c>
      <c r="I188" s="41" t="s">
        <v>267</v>
      </c>
      <c r="J188" s="38"/>
      <c r="K188" s="102"/>
      <c r="L188" s="102"/>
      <c r="M188" s="278"/>
      <c r="N188" s="465"/>
      <c r="O188" s="43"/>
      <c r="P188" s="38"/>
      <c r="Q188" s="465"/>
      <c r="R188" s="46"/>
      <c r="S188" s="30"/>
      <c r="T188" s="465"/>
      <c r="U188" s="465"/>
      <c r="V188" s="111" t="s">
        <v>268</v>
      </c>
      <c r="W188" s="95"/>
      <c r="X188" s="111">
        <v>5400000</v>
      </c>
      <c r="Y188" s="329" t="s">
        <v>25</v>
      </c>
    </row>
    <row r="189" spans="1:25" ht="21" customHeight="1">
      <c r="A189" s="23"/>
      <c r="B189" s="24"/>
      <c r="C189" s="24"/>
      <c r="D189" s="24"/>
      <c r="E189" s="26"/>
      <c r="F189" s="26"/>
      <c r="G189" s="27"/>
      <c r="H189" s="40"/>
      <c r="I189" s="144" t="s">
        <v>725</v>
      </c>
      <c r="J189" s="38"/>
      <c r="K189" s="102"/>
      <c r="L189" s="102"/>
      <c r="M189" s="238">
        <v>5480000</v>
      </c>
      <c r="N189" s="39" t="s">
        <v>238</v>
      </c>
      <c r="O189" s="39" t="s">
        <v>241</v>
      </c>
      <c r="P189" s="425">
        <v>0</v>
      </c>
      <c r="Q189" s="316"/>
      <c r="R189" s="39"/>
      <c r="S189" s="217"/>
      <c r="T189" s="39"/>
      <c r="U189" s="39" t="s">
        <v>242</v>
      </c>
      <c r="V189" s="154"/>
      <c r="W189" s="465"/>
      <c r="X189" s="154">
        <v>0</v>
      </c>
      <c r="Y189" s="327" t="s">
        <v>238</v>
      </c>
    </row>
    <row r="190" spans="1:25" ht="21" customHeight="1">
      <c r="A190" s="23"/>
      <c r="B190" s="24"/>
      <c r="C190" s="24"/>
      <c r="D190" s="24"/>
      <c r="E190" s="26"/>
      <c r="F190" s="26"/>
      <c r="G190" s="27"/>
      <c r="H190" s="40"/>
      <c r="I190" s="144" t="s">
        <v>724</v>
      </c>
      <c r="J190" s="38"/>
      <c r="K190" s="102"/>
      <c r="L190" s="102"/>
      <c r="M190" s="238">
        <v>20006000</v>
      </c>
      <c r="N190" s="39" t="s">
        <v>238</v>
      </c>
      <c r="O190" s="39" t="s">
        <v>241</v>
      </c>
      <c r="P190" s="425">
        <v>0</v>
      </c>
      <c r="Q190" s="316"/>
      <c r="R190" s="39"/>
      <c r="S190" s="217"/>
      <c r="T190" s="39"/>
      <c r="U190" s="39" t="s">
        <v>242</v>
      </c>
      <c r="V190" s="154"/>
      <c r="W190" s="465"/>
      <c r="X190" s="154">
        <v>0</v>
      </c>
      <c r="Y190" s="327" t="s">
        <v>238</v>
      </c>
    </row>
    <row r="191" spans="1:25" ht="21" customHeight="1">
      <c r="A191" s="23"/>
      <c r="B191" s="24"/>
      <c r="C191" s="24"/>
      <c r="D191" s="24"/>
      <c r="E191" s="26"/>
      <c r="F191" s="26"/>
      <c r="G191" s="27"/>
      <c r="H191" s="40"/>
      <c r="I191" s="148" t="s">
        <v>730</v>
      </c>
      <c r="J191" s="279"/>
      <c r="K191" s="278"/>
      <c r="L191" s="278"/>
      <c r="M191" s="238">
        <v>300000</v>
      </c>
      <c r="N191" s="195" t="s">
        <v>238</v>
      </c>
      <c r="O191" s="195" t="s">
        <v>197</v>
      </c>
      <c r="P191" s="427">
        <v>18</v>
      </c>
      <c r="Q191" s="317"/>
      <c r="R191" s="195"/>
      <c r="S191" s="239"/>
      <c r="T191" s="195"/>
      <c r="U191" s="195" t="s">
        <v>53</v>
      </c>
      <c r="V191" s="278"/>
      <c r="W191" s="280"/>
      <c r="X191" s="278">
        <v>5400000</v>
      </c>
      <c r="Y191" s="321" t="s">
        <v>238</v>
      </c>
    </row>
    <row r="192" spans="1:25" ht="21" customHeight="1">
      <c r="A192" s="23"/>
      <c r="B192" s="24"/>
      <c r="C192" s="24"/>
      <c r="D192" s="24"/>
      <c r="E192" s="26"/>
      <c r="F192" s="26"/>
      <c r="G192" s="27"/>
      <c r="H192" s="40"/>
      <c r="I192" s="148"/>
      <c r="J192" s="279"/>
      <c r="K192" s="278"/>
      <c r="L192" s="278"/>
      <c r="M192" s="278"/>
      <c r="N192" s="280"/>
      <c r="O192" s="193"/>
      <c r="P192" s="428"/>
      <c r="Q192" s="193"/>
      <c r="R192" s="193"/>
      <c r="S192" s="269"/>
      <c r="T192" s="388"/>
      <c r="U192" s="195"/>
      <c r="V192" s="278"/>
      <c r="W192" s="280"/>
      <c r="X192" s="281"/>
      <c r="Y192" s="321"/>
    </row>
    <row r="193" spans="1:36" ht="21" customHeight="1">
      <c r="A193" s="23"/>
      <c r="B193" s="24"/>
      <c r="C193" s="15" t="s">
        <v>271</v>
      </c>
      <c r="D193" s="212" t="s">
        <v>249</v>
      </c>
      <c r="E193" s="108">
        <v>0</v>
      </c>
      <c r="F193" s="108">
        <v>0</v>
      </c>
      <c r="G193" s="109">
        <v>0</v>
      </c>
      <c r="H193" s="110">
        <v>0</v>
      </c>
      <c r="I193" s="98" t="s">
        <v>270</v>
      </c>
      <c r="J193" s="99"/>
      <c r="K193" s="100"/>
      <c r="L193" s="100"/>
      <c r="M193" s="209"/>
      <c r="N193" s="383"/>
      <c r="O193" s="383"/>
      <c r="P193" s="417"/>
      <c r="Q193" s="351"/>
      <c r="R193" s="351"/>
      <c r="S193" s="101"/>
      <c r="T193" s="351"/>
      <c r="U193" s="351"/>
      <c r="V193" s="121" t="s">
        <v>237</v>
      </c>
      <c r="W193" s="397"/>
      <c r="X193" s="442">
        <v>0</v>
      </c>
      <c r="Y193" s="325" t="s">
        <v>238</v>
      </c>
      <c r="Z193" s="7"/>
      <c r="AA193" s="7"/>
      <c r="AB193" s="7"/>
      <c r="AC193" s="7"/>
      <c r="AD193" s="7"/>
      <c r="AE193" s="7"/>
    </row>
    <row r="194" spans="1:36" ht="21" customHeight="1">
      <c r="A194" s="23"/>
      <c r="B194" s="24"/>
      <c r="C194" s="24" t="s">
        <v>251</v>
      </c>
      <c r="D194" s="24" t="s">
        <v>272</v>
      </c>
      <c r="E194" s="26">
        <v>0</v>
      </c>
      <c r="F194" s="26">
        <v>0</v>
      </c>
      <c r="G194" s="141">
        <v>0</v>
      </c>
      <c r="H194" s="93">
        <v>0</v>
      </c>
      <c r="I194" s="148"/>
      <c r="J194" s="279"/>
      <c r="K194" s="278"/>
      <c r="L194" s="278"/>
      <c r="M194" s="278"/>
      <c r="N194" s="280"/>
      <c r="O194" s="193"/>
      <c r="P194" s="274"/>
      <c r="Q194" s="193"/>
      <c r="R194" s="196"/>
      <c r="S194" s="297"/>
      <c r="T194" s="388"/>
      <c r="U194" s="280" t="s">
        <v>242</v>
      </c>
      <c r="V194" s="278"/>
      <c r="W194" s="280"/>
      <c r="X194" s="145">
        <v>0</v>
      </c>
      <c r="Y194" s="321" t="s">
        <v>238</v>
      </c>
      <c r="AF194" s="7"/>
      <c r="AG194" s="7"/>
      <c r="AH194" s="7"/>
      <c r="AI194" s="7"/>
      <c r="AJ194" s="7"/>
    </row>
    <row r="195" spans="1:36" s="7" customFormat="1" ht="19.5" customHeight="1">
      <c r="A195" s="539"/>
      <c r="B195" s="48"/>
      <c r="C195" s="48"/>
      <c r="D195" s="32"/>
      <c r="E195" s="33"/>
      <c r="F195" s="33"/>
      <c r="G195" s="34"/>
      <c r="H195" s="49"/>
      <c r="I195" s="41"/>
      <c r="J195" s="111"/>
      <c r="K195" s="50"/>
      <c r="L195" s="50"/>
      <c r="M195" s="540"/>
      <c r="N195" s="95"/>
      <c r="O195" s="50"/>
      <c r="P195" s="42"/>
      <c r="Q195" s="95"/>
      <c r="R195" s="95"/>
      <c r="S195" s="111"/>
      <c r="T195" s="95"/>
      <c r="U195" s="95"/>
      <c r="V195" s="111"/>
      <c r="W195" s="95"/>
      <c r="X195" s="111"/>
      <c r="Y195" s="329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</row>
    <row r="196" spans="1:36" ht="21" customHeight="1">
      <c r="A196" s="14" t="s">
        <v>273</v>
      </c>
      <c r="B196" s="15" t="s">
        <v>30</v>
      </c>
      <c r="C196" s="691" t="s">
        <v>274</v>
      </c>
      <c r="D196" s="692"/>
      <c r="E196" s="128">
        <v>124070</v>
      </c>
      <c r="F196" s="128">
        <v>118870</v>
      </c>
      <c r="G196" s="129">
        <v>-5200</v>
      </c>
      <c r="H196" s="130">
        <v>-4.1911823970339324E-2</v>
      </c>
      <c r="I196" s="131" t="s">
        <v>275</v>
      </c>
      <c r="J196" s="132"/>
      <c r="K196" s="133"/>
      <c r="L196" s="133"/>
      <c r="M196" s="468"/>
      <c r="N196" s="350"/>
      <c r="O196" s="350"/>
      <c r="P196" s="138"/>
      <c r="Q196" s="350" t="s">
        <v>276</v>
      </c>
      <c r="R196" s="133"/>
      <c r="S196" s="134"/>
      <c r="T196" s="133"/>
      <c r="U196" s="133"/>
      <c r="V196" s="134"/>
      <c r="W196" s="133"/>
      <c r="X196" s="445">
        <v>118870000</v>
      </c>
      <c r="Y196" s="324" t="s">
        <v>25</v>
      </c>
    </row>
    <row r="197" spans="1:36" ht="21" customHeight="1">
      <c r="A197" s="23" t="s">
        <v>277</v>
      </c>
      <c r="B197" s="24" t="s">
        <v>277</v>
      </c>
      <c r="C197" s="15" t="s">
        <v>278</v>
      </c>
      <c r="D197" s="212" t="s">
        <v>249</v>
      </c>
      <c r="E197" s="108">
        <v>22040</v>
      </c>
      <c r="F197" s="108">
        <v>24070</v>
      </c>
      <c r="G197" s="109">
        <v>2030</v>
      </c>
      <c r="H197" s="110">
        <v>9.2105263157894732E-2</v>
      </c>
      <c r="I197" s="98" t="s">
        <v>279</v>
      </c>
      <c r="J197" s="99"/>
      <c r="K197" s="100"/>
      <c r="L197" s="100"/>
      <c r="M197" s="209"/>
      <c r="N197" s="383"/>
      <c r="O197" s="383"/>
      <c r="P197" s="417"/>
      <c r="Q197" s="351"/>
      <c r="R197" s="351"/>
      <c r="S197" s="101"/>
      <c r="T197" s="351"/>
      <c r="U197" s="351"/>
      <c r="V197" s="121" t="s">
        <v>237</v>
      </c>
      <c r="W197" s="397"/>
      <c r="X197" s="443">
        <v>24070000</v>
      </c>
      <c r="Y197" s="325" t="s">
        <v>238</v>
      </c>
    </row>
    <row r="198" spans="1:36" ht="21.75" customHeight="1">
      <c r="A198" s="23"/>
      <c r="B198" s="24"/>
      <c r="C198" s="24" t="s">
        <v>273</v>
      </c>
      <c r="D198" s="15" t="s">
        <v>280</v>
      </c>
      <c r="E198" s="16">
        <v>20720</v>
      </c>
      <c r="F198" s="26">
        <v>22270</v>
      </c>
      <c r="G198" s="141">
        <v>1550</v>
      </c>
      <c r="H198" s="93">
        <v>7.480694980694981E-2</v>
      </c>
      <c r="I198" s="77" t="s">
        <v>281</v>
      </c>
      <c r="J198" s="87"/>
      <c r="K198" s="52"/>
      <c r="L198" s="52"/>
      <c r="M198" s="153"/>
      <c r="N198" s="464"/>
      <c r="O198" s="464"/>
      <c r="P198" s="124"/>
      <c r="Q198" s="464"/>
      <c r="R198" s="464"/>
      <c r="S198" s="52"/>
      <c r="T198" s="464"/>
      <c r="U198" s="464"/>
      <c r="V198" s="674" t="s">
        <v>237</v>
      </c>
      <c r="W198" s="674"/>
      <c r="X198" s="210">
        <v>22270000</v>
      </c>
      <c r="Y198" s="326" t="s">
        <v>238</v>
      </c>
    </row>
    <row r="199" spans="1:36" ht="18" customHeight="1">
      <c r="A199" s="23"/>
      <c r="B199" s="24"/>
      <c r="C199" s="24"/>
      <c r="D199" s="24"/>
      <c r="E199" s="26"/>
      <c r="F199" s="26"/>
      <c r="G199" s="27"/>
      <c r="H199" s="13"/>
      <c r="I199" s="148" t="s">
        <v>731</v>
      </c>
      <c r="J199" s="279"/>
      <c r="K199" s="278"/>
      <c r="L199" s="278"/>
      <c r="M199" s="278">
        <v>600000</v>
      </c>
      <c r="N199" s="465" t="s">
        <v>55</v>
      </c>
      <c r="O199" s="43" t="s">
        <v>56</v>
      </c>
      <c r="P199" s="429">
        <v>12</v>
      </c>
      <c r="Q199" s="43" t="s">
        <v>0</v>
      </c>
      <c r="R199" s="46"/>
      <c r="S199" s="297"/>
      <c r="T199" s="388"/>
      <c r="U199" s="465" t="s">
        <v>242</v>
      </c>
      <c r="V199" s="154"/>
      <c r="W199" s="465"/>
      <c r="X199" s="281">
        <v>7200000</v>
      </c>
      <c r="Y199" s="327" t="s">
        <v>55</v>
      </c>
    </row>
    <row r="200" spans="1:36" ht="18" customHeight="1">
      <c r="A200" s="23"/>
      <c r="B200" s="24"/>
      <c r="C200" s="24"/>
      <c r="D200" s="24"/>
      <c r="E200" s="26"/>
      <c r="F200" s="26"/>
      <c r="G200" s="27"/>
      <c r="H200" s="13"/>
      <c r="I200" s="148" t="s">
        <v>732</v>
      </c>
      <c r="J200" s="279"/>
      <c r="K200" s="278"/>
      <c r="L200" s="278"/>
      <c r="M200" s="278"/>
      <c r="N200" s="465"/>
      <c r="O200" s="43"/>
      <c r="P200" s="429"/>
      <c r="Q200" s="43"/>
      <c r="R200" s="46"/>
      <c r="S200" s="297"/>
      <c r="T200" s="388"/>
      <c r="U200" s="465"/>
      <c r="V200" s="154"/>
      <c r="W200" s="465"/>
      <c r="X200" s="281">
        <v>5000000</v>
      </c>
      <c r="Y200" s="327" t="s">
        <v>393</v>
      </c>
    </row>
    <row r="201" spans="1:36" ht="18" customHeight="1">
      <c r="A201" s="23"/>
      <c r="B201" s="24"/>
      <c r="C201" s="24"/>
      <c r="D201" s="24"/>
      <c r="E201" s="26"/>
      <c r="F201" s="26"/>
      <c r="G201" s="27"/>
      <c r="H201" s="13"/>
      <c r="I201" s="148" t="s">
        <v>733</v>
      </c>
      <c r="J201" s="279"/>
      <c r="K201" s="278"/>
      <c r="L201" s="278"/>
      <c r="M201" s="278"/>
      <c r="N201" s="465"/>
      <c r="O201" s="43"/>
      <c r="P201" s="429"/>
      <c r="Q201" s="43"/>
      <c r="R201" s="46"/>
      <c r="S201" s="297"/>
      <c r="T201" s="388"/>
      <c r="U201" s="465"/>
      <c r="V201" s="154"/>
      <c r="W201" s="465"/>
      <c r="X201" s="281">
        <v>3070000</v>
      </c>
      <c r="Y201" s="327" t="s">
        <v>393</v>
      </c>
    </row>
    <row r="202" spans="1:36" ht="18" customHeight="1">
      <c r="A202" s="23"/>
      <c r="B202" s="24"/>
      <c r="C202" s="24"/>
      <c r="D202" s="24"/>
      <c r="E202" s="26"/>
      <c r="F202" s="26"/>
      <c r="G202" s="27"/>
      <c r="H202" s="13"/>
      <c r="I202" s="148" t="s">
        <v>734</v>
      </c>
      <c r="J202" s="206"/>
      <c r="K202" s="192"/>
      <c r="L202" s="192"/>
      <c r="M202" s="192"/>
      <c r="N202" s="241"/>
      <c r="O202" s="283"/>
      <c r="P202" s="538"/>
      <c r="Q202" s="283"/>
      <c r="R202" s="533"/>
      <c r="S202" s="576"/>
      <c r="T202" s="477"/>
      <c r="U202" s="241"/>
      <c r="V202" s="192"/>
      <c r="W202" s="241"/>
      <c r="X202" s="281">
        <v>6000000</v>
      </c>
      <c r="Y202" s="321" t="s">
        <v>55</v>
      </c>
    </row>
    <row r="203" spans="1:36" ht="18" customHeight="1">
      <c r="A203" s="23"/>
      <c r="B203" s="24"/>
      <c r="C203" s="24"/>
      <c r="D203" s="24"/>
      <c r="E203" s="26"/>
      <c r="F203" s="26"/>
      <c r="G203" s="27"/>
      <c r="H203" s="13"/>
      <c r="I203" s="148" t="s">
        <v>735</v>
      </c>
      <c r="J203" s="279"/>
      <c r="K203" s="278"/>
      <c r="L203" s="278"/>
      <c r="M203" s="278"/>
      <c r="N203" s="280"/>
      <c r="O203" s="193"/>
      <c r="P203" s="274"/>
      <c r="Q203" s="193"/>
      <c r="R203" s="196"/>
      <c r="S203" s="297"/>
      <c r="T203" s="388"/>
      <c r="U203" s="280"/>
      <c r="V203" s="278"/>
      <c r="W203" s="280"/>
      <c r="X203" s="281">
        <v>1000000</v>
      </c>
      <c r="Y203" s="321" t="s">
        <v>457</v>
      </c>
    </row>
    <row r="204" spans="1:36" ht="18" customHeight="1">
      <c r="A204" s="23"/>
      <c r="B204" s="24"/>
      <c r="C204" s="24"/>
      <c r="D204" s="24"/>
      <c r="E204" s="26"/>
      <c r="F204" s="26"/>
      <c r="G204" s="27"/>
      <c r="H204" s="13"/>
      <c r="I204" s="440" t="s">
        <v>736</v>
      </c>
      <c r="J204" s="206"/>
      <c r="K204" s="192"/>
      <c r="L204" s="192"/>
      <c r="M204" s="192"/>
      <c r="N204" s="241"/>
      <c r="O204" s="283"/>
      <c r="P204" s="538"/>
      <c r="Q204" s="283"/>
      <c r="R204" s="533"/>
      <c r="S204" s="576"/>
      <c r="T204" s="477"/>
      <c r="U204" s="241"/>
      <c r="V204" s="192"/>
      <c r="W204" s="241"/>
      <c r="X204" s="242">
        <v>0</v>
      </c>
      <c r="Y204" s="331" t="s">
        <v>55</v>
      </c>
    </row>
    <row r="205" spans="1:36" ht="18" customHeight="1">
      <c r="A205" s="23"/>
      <c r="B205" s="24"/>
      <c r="C205" s="24"/>
      <c r="D205" s="24"/>
      <c r="E205" s="26"/>
      <c r="F205" s="26"/>
      <c r="G205" s="27"/>
      <c r="H205" s="13"/>
      <c r="I205" s="440" t="s">
        <v>737</v>
      </c>
      <c r="J205" s="206"/>
      <c r="K205" s="192"/>
      <c r="L205" s="192"/>
      <c r="M205" s="192"/>
      <c r="N205" s="241"/>
      <c r="O205" s="283"/>
      <c r="P205" s="538"/>
      <c r="Q205" s="283"/>
      <c r="R205" s="533"/>
      <c r="S205" s="576"/>
      <c r="T205" s="477"/>
      <c r="U205" s="241"/>
      <c r="V205" s="192"/>
      <c r="W205" s="241"/>
      <c r="X205" s="242">
        <v>0</v>
      </c>
      <c r="Y205" s="331" t="s">
        <v>55</v>
      </c>
    </row>
    <row r="206" spans="1:36" ht="18" customHeight="1">
      <c r="A206" s="23"/>
      <c r="B206" s="24"/>
      <c r="C206" s="24"/>
      <c r="D206" s="24"/>
      <c r="E206" s="26"/>
      <c r="F206" s="33"/>
      <c r="G206" s="27"/>
      <c r="H206" s="13"/>
      <c r="I206" s="148"/>
      <c r="J206" s="279"/>
      <c r="K206" s="278"/>
      <c r="L206" s="278"/>
      <c r="M206" s="278"/>
      <c r="N206" s="280"/>
      <c r="O206" s="193"/>
      <c r="P206" s="274"/>
      <c r="Q206" s="193"/>
      <c r="R206" s="196"/>
      <c r="S206" s="297"/>
      <c r="T206" s="388"/>
      <c r="U206" s="280"/>
      <c r="V206" s="278"/>
      <c r="W206" s="280"/>
      <c r="X206" s="281"/>
      <c r="Y206" s="321"/>
    </row>
    <row r="207" spans="1:36" ht="18" customHeight="1">
      <c r="A207" s="23"/>
      <c r="B207" s="24"/>
      <c r="C207" s="24"/>
      <c r="D207" s="15" t="s">
        <v>282</v>
      </c>
      <c r="E207" s="16">
        <v>1320</v>
      </c>
      <c r="F207" s="16">
        <v>1800</v>
      </c>
      <c r="G207" s="17">
        <v>480</v>
      </c>
      <c r="H207" s="18">
        <v>0.36363636363636365</v>
      </c>
      <c r="I207" s="77" t="s">
        <v>281</v>
      </c>
      <c r="J207" s="87"/>
      <c r="K207" s="52"/>
      <c r="L207" s="52"/>
      <c r="M207" s="153"/>
      <c r="N207" s="464"/>
      <c r="O207" s="464"/>
      <c r="P207" s="124"/>
      <c r="Q207" s="464"/>
      <c r="R207" s="464"/>
      <c r="S207" s="52"/>
      <c r="T207" s="464"/>
      <c r="U207" s="464"/>
      <c r="V207" s="674" t="s">
        <v>237</v>
      </c>
      <c r="W207" s="674"/>
      <c r="X207" s="210">
        <v>1800000</v>
      </c>
      <c r="Y207" s="326" t="s">
        <v>238</v>
      </c>
    </row>
    <row r="208" spans="1:36" ht="18" customHeight="1">
      <c r="A208" s="23"/>
      <c r="B208" s="24"/>
      <c r="C208" s="24"/>
      <c r="D208" s="24"/>
      <c r="E208" s="26"/>
      <c r="F208" s="26"/>
      <c r="G208" s="27"/>
      <c r="H208" s="13"/>
      <c r="I208" s="37" t="s">
        <v>738</v>
      </c>
      <c r="J208" s="155"/>
      <c r="K208" s="154"/>
      <c r="L208" s="154"/>
      <c r="M208" s="278">
        <v>130000</v>
      </c>
      <c r="N208" s="280" t="s">
        <v>238</v>
      </c>
      <c r="O208" s="193" t="s">
        <v>241</v>
      </c>
      <c r="P208" s="274">
        <v>12</v>
      </c>
      <c r="Q208" s="193" t="s">
        <v>240</v>
      </c>
      <c r="R208" s="196"/>
      <c r="S208" s="297"/>
      <c r="T208" s="388"/>
      <c r="U208" s="280" t="s">
        <v>242</v>
      </c>
      <c r="V208" s="278"/>
      <c r="W208" s="280"/>
      <c r="X208" s="281">
        <v>1560000</v>
      </c>
      <c r="Y208" s="321" t="s">
        <v>238</v>
      </c>
    </row>
    <row r="209" spans="1:27" ht="18" customHeight="1">
      <c r="A209" s="23"/>
      <c r="B209" s="24"/>
      <c r="C209" s="24"/>
      <c r="D209" s="24"/>
      <c r="E209" s="26"/>
      <c r="F209" s="26"/>
      <c r="G209" s="27"/>
      <c r="H209" s="13"/>
      <c r="I209" s="37" t="s">
        <v>739</v>
      </c>
      <c r="J209" s="155"/>
      <c r="K209" s="154"/>
      <c r="L209" s="154"/>
      <c r="M209" s="278">
        <v>20000</v>
      </c>
      <c r="N209" s="280" t="s">
        <v>238</v>
      </c>
      <c r="O209" s="193" t="s">
        <v>241</v>
      </c>
      <c r="P209" s="274">
        <v>12</v>
      </c>
      <c r="Q209" s="193" t="s">
        <v>240</v>
      </c>
      <c r="R209" s="196"/>
      <c r="S209" s="297"/>
      <c r="T209" s="388"/>
      <c r="U209" s="280" t="s">
        <v>242</v>
      </c>
      <c r="V209" s="278"/>
      <c r="W209" s="280"/>
      <c r="X209" s="281">
        <v>240000</v>
      </c>
      <c r="Y209" s="321" t="s">
        <v>238</v>
      </c>
    </row>
    <row r="210" spans="1:27" ht="25.5" customHeight="1">
      <c r="A210" s="23"/>
      <c r="B210" s="24"/>
      <c r="C210" s="32"/>
      <c r="D210" s="32"/>
      <c r="E210" s="33"/>
      <c r="F210" s="33"/>
      <c r="G210" s="34"/>
      <c r="H210" s="97"/>
      <c r="I210" s="148"/>
      <c r="J210" s="279"/>
      <c r="K210" s="278"/>
      <c r="L210" s="278"/>
      <c r="M210" s="278"/>
      <c r="N210" s="280"/>
      <c r="O210" s="193"/>
      <c r="P210" s="274"/>
      <c r="Q210" s="193"/>
      <c r="R210" s="196"/>
      <c r="S210" s="297"/>
      <c r="T210" s="388"/>
      <c r="U210" s="280"/>
      <c r="V210" s="278"/>
      <c r="W210" s="280"/>
      <c r="X210" s="281"/>
      <c r="Y210" s="321"/>
    </row>
    <row r="211" spans="1:27" ht="21" customHeight="1">
      <c r="A211" s="23"/>
      <c r="B211" s="24"/>
      <c r="C211" s="24" t="s">
        <v>283</v>
      </c>
      <c r="D211" s="212" t="s">
        <v>249</v>
      </c>
      <c r="E211" s="108">
        <v>102030</v>
      </c>
      <c r="F211" s="108">
        <v>94800</v>
      </c>
      <c r="G211" s="109">
        <v>-7230</v>
      </c>
      <c r="H211" s="110">
        <v>-7.0861511320199938E-2</v>
      </c>
      <c r="I211" s="98" t="s">
        <v>284</v>
      </c>
      <c r="J211" s="99"/>
      <c r="K211" s="100"/>
      <c r="L211" s="100"/>
      <c r="M211" s="209"/>
      <c r="N211" s="383"/>
      <c r="O211" s="383"/>
      <c r="P211" s="417"/>
      <c r="Q211" s="351"/>
      <c r="R211" s="351"/>
      <c r="S211" s="101"/>
      <c r="T211" s="351"/>
      <c r="U211" s="351"/>
      <c r="V211" s="121" t="s">
        <v>237</v>
      </c>
      <c r="W211" s="397"/>
      <c r="X211" s="442">
        <v>94800000</v>
      </c>
      <c r="Y211" s="325" t="s">
        <v>238</v>
      </c>
      <c r="Z211" s="7"/>
    </row>
    <row r="212" spans="1:27" ht="21" customHeight="1">
      <c r="A212" s="23"/>
      <c r="B212" s="24"/>
      <c r="C212" s="24" t="s">
        <v>273</v>
      </c>
      <c r="D212" s="24" t="s">
        <v>285</v>
      </c>
      <c r="E212" s="26">
        <v>102030</v>
      </c>
      <c r="F212" s="26">
        <v>94800</v>
      </c>
      <c r="G212" s="141">
        <v>-7230</v>
      </c>
      <c r="H212" s="93">
        <v>-7.0861511320199938E-2</v>
      </c>
      <c r="I212" s="77" t="s">
        <v>744</v>
      </c>
      <c r="J212" s="87"/>
      <c r="K212" s="52"/>
      <c r="L212" s="52"/>
      <c r="M212" s="153"/>
      <c r="N212" s="464"/>
      <c r="O212" s="464"/>
      <c r="P212" s="124"/>
      <c r="Q212" s="464"/>
      <c r="R212" s="464"/>
      <c r="S212" s="52"/>
      <c r="T212" s="464"/>
      <c r="U212" s="464"/>
      <c r="V212" s="674" t="s">
        <v>237</v>
      </c>
      <c r="W212" s="674"/>
      <c r="X212" s="441">
        <v>94800000</v>
      </c>
      <c r="Y212" s="326" t="s">
        <v>238</v>
      </c>
      <c r="Z212" s="7"/>
    </row>
    <row r="213" spans="1:27" ht="21" customHeight="1">
      <c r="A213" s="23"/>
      <c r="B213" s="24"/>
      <c r="C213" s="24"/>
      <c r="D213" s="24"/>
      <c r="E213" s="26"/>
      <c r="F213" s="26"/>
      <c r="G213" s="139"/>
      <c r="H213" s="140"/>
      <c r="I213" s="148" t="s">
        <v>740</v>
      </c>
      <c r="J213" s="279" t="s">
        <v>283</v>
      </c>
      <c r="K213" s="278"/>
      <c r="L213" s="278"/>
      <c r="M213" s="278">
        <v>7900000</v>
      </c>
      <c r="N213" s="280" t="s">
        <v>238</v>
      </c>
      <c r="O213" s="193" t="s">
        <v>241</v>
      </c>
      <c r="P213" s="274">
        <v>12</v>
      </c>
      <c r="Q213" s="193" t="s">
        <v>240</v>
      </c>
      <c r="R213" s="196"/>
      <c r="S213" s="297"/>
      <c r="T213" s="388"/>
      <c r="U213" s="280" t="s">
        <v>242</v>
      </c>
      <c r="V213" s="278"/>
      <c r="W213" s="280"/>
      <c r="X213" s="281">
        <v>94800000</v>
      </c>
      <c r="Y213" s="321" t="s">
        <v>238</v>
      </c>
      <c r="Z213" s="7"/>
    </row>
    <row r="214" spans="1:27" ht="21" customHeight="1">
      <c r="A214" s="23"/>
      <c r="B214" s="24"/>
      <c r="C214" s="24"/>
      <c r="D214" s="24"/>
      <c r="E214" s="26"/>
      <c r="F214" s="26"/>
      <c r="G214" s="139"/>
      <c r="H214" s="140"/>
      <c r="I214" s="440" t="s">
        <v>741</v>
      </c>
      <c r="J214" s="206"/>
      <c r="K214" s="192"/>
      <c r="L214" s="192"/>
      <c r="M214" s="192"/>
      <c r="N214" s="241"/>
      <c r="O214" s="283"/>
      <c r="P214" s="538"/>
      <c r="Q214" s="283"/>
      <c r="R214" s="533"/>
      <c r="S214" s="576"/>
      <c r="T214" s="477"/>
      <c r="U214" s="241"/>
      <c r="V214" s="192"/>
      <c r="W214" s="241"/>
      <c r="X214" s="242">
        <v>0</v>
      </c>
      <c r="Y214" s="331" t="s">
        <v>55</v>
      </c>
      <c r="Z214" s="7"/>
    </row>
    <row r="215" spans="1:27" ht="21" customHeight="1">
      <c r="A215" s="31"/>
      <c r="B215" s="32"/>
      <c r="C215" s="32"/>
      <c r="D215" s="32"/>
      <c r="E215" s="33"/>
      <c r="F215" s="33"/>
      <c r="G215" s="34"/>
      <c r="H215" s="97"/>
      <c r="I215" s="41"/>
      <c r="J215" s="184"/>
      <c r="K215" s="111"/>
      <c r="L215" s="111"/>
      <c r="M215" s="472"/>
      <c r="N215" s="95"/>
      <c r="O215" s="103"/>
      <c r="P215" s="430"/>
      <c r="Q215" s="103"/>
      <c r="R215" s="104"/>
      <c r="S215" s="475"/>
      <c r="T215" s="476"/>
      <c r="U215" s="95"/>
      <c r="V215" s="111"/>
      <c r="W215" s="95"/>
      <c r="X215" s="42"/>
      <c r="Y215" s="329"/>
    </row>
    <row r="216" spans="1:27" ht="21" customHeight="1">
      <c r="A216" s="14" t="s">
        <v>286</v>
      </c>
      <c r="B216" s="15" t="s">
        <v>286</v>
      </c>
      <c r="C216" s="691" t="s">
        <v>274</v>
      </c>
      <c r="D216" s="692"/>
      <c r="E216" s="128">
        <v>0</v>
      </c>
      <c r="F216" s="128">
        <v>0</v>
      </c>
      <c r="G216" s="129">
        <v>0</v>
      </c>
      <c r="H216" s="130">
        <v>0</v>
      </c>
      <c r="I216" s="131" t="s">
        <v>287</v>
      </c>
      <c r="J216" s="132"/>
      <c r="K216" s="133"/>
      <c r="L216" s="133"/>
      <c r="M216" s="468"/>
      <c r="N216" s="350"/>
      <c r="O216" s="350"/>
      <c r="P216" s="138"/>
      <c r="Q216" s="350" t="s">
        <v>276</v>
      </c>
      <c r="R216" s="133"/>
      <c r="S216" s="134"/>
      <c r="T216" s="133"/>
      <c r="U216" s="133"/>
      <c r="V216" s="134"/>
      <c r="W216" s="133"/>
      <c r="X216" s="445">
        <v>0</v>
      </c>
      <c r="Y216" s="324" t="s">
        <v>25</v>
      </c>
    </row>
    <row r="217" spans="1:27" ht="21" customHeight="1">
      <c r="A217" s="23"/>
      <c r="B217" s="24"/>
      <c r="C217" s="15" t="s">
        <v>288</v>
      </c>
      <c r="D217" s="212" t="s">
        <v>249</v>
      </c>
      <c r="E217" s="108">
        <v>0</v>
      </c>
      <c r="F217" s="108">
        <v>0</v>
      </c>
      <c r="G217" s="109">
        <v>0</v>
      </c>
      <c r="H217" s="110">
        <v>0</v>
      </c>
      <c r="I217" s="98" t="s">
        <v>289</v>
      </c>
      <c r="J217" s="99"/>
      <c r="K217" s="100"/>
      <c r="L217" s="100"/>
      <c r="M217" s="209"/>
      <c r="N217" s="383"/>
      <c r="O217" s="383"/>
      <c r="P217" s="417"/>
      <c r="Q217" s="351"/>
      <c r="R217" s="351"/>
      <c r="S217" s="101"/>
      <c r="T217" s="351"/>
      <c r="U217" s="351"/>
      <c r="V217" s="121" t="s">
        <v>237</v>
      </c>
      <c r="W217" s="397"/>
      <c r="X217" s="443">
        <v>0</v>
      </c>
      <c r="Y217" s="325" t="s">
        <v>238</v>
      </c>
    </row>
    <row r="218" spans="1:27" ht="21" customHeight="1">
      <c r="A218" s="23"/>
      <c r="B218" s="24"/>
      <c r="C218" s="24" t="s">
        <v>290</v>
      </c>
      <c r="D218" s="15" t="s">
        <v>291</v>
      </c>
      <c r="E218" s="16">
        <v>0</v>
      </c>
      <c r="F218" s="26">
        <v>0</v>
      </c>
      <c r="G218" s="17">
        <v>0</v>
      </c>
      <c r="H218" s="18">
        <v>0</v>
      </c>
      <c r="I218" s="77" t="s">
        <v>292</v>
      </c>
      <c r="J218" s="87"/>
      <c r="K218" s="52"/>
      <c r="L218" s="52"/>
      <c r="M218" s="153"/>
      <c r="N218" s="464"/>
      <c r="O218" s="464"/>
      <c r="P218" s="124"/>
      <c r="Q218" s="464"/>
      <c r="R218" s="464"/>
      <c r="S218" s="52"/>
      <c r="T218" s="464"/>
      <c r="U218" s="464"/>
      <c r="V218" s="674" t="s">
        <v>236</v>
      </c>
      <c r="W218" s="674"/>
      <c r="X218" s="441">
        <v>0</v>
      </c>
      <c r="Y218" s="326" t="s">
        <v>233</v>
      </c>
    </row>
    <row r="219" spans="1:27" ht="21" customHeight="1">
      <c r="A219" s="23"/>
      <c r="B219" s="24"/>
      <c r="C219" s="24" t="s">
        <v>293</v>
      </c>
      <c r="D219" s="24" t="s">
        <v>293</v>
      </c>
      <c r="E219" s="26"/>
      <c r="F219" s="26"/>
      <c r="G219" s="27"/>
      <c r="H219" s="13"/>
      <c r="I219" s="37" t="s">
        <v>742</v>
      </c>
      <c r="J219" s="155"/>
      <c r="K219" s="154"/>
      <c r="L219" s="154"/>
      <c r="M219" s="278"/>
      <c r="N219" s="465"/>
      <c r="O219" s="43"/>
      <c r="P219" s="429"/>
      <c r="Q219" s="43"/>
      <c r="R219" s="46"/>
      <c r="S219" s="297"/>
      <c r="T219" s="388"/>
      <c r="U219" s="465"/>
      <c r="V219" s="154"/>
      <c r="W219" s="465"/>
      <c r="X219" s="38">
        <v>0</v>
      </c>
      <c r="Y219" s="327" t="s">
        <v>233</v>
      </c>
    </row>
    <row r="220" spans="1:27" ht="21" customHeight="1">
      <c r="A220" s="23"/>
      <c r="B220" s="24"/>
      <c r="C220" s="15" t="s">
        <v>294</v>
      </c>
      <c r="D220" s="212" t="s">
        <v>295</v>
      </c>
      <c r="E220" s="108">
        <v>0</v>
      </c>
      <c r="F220" s="108">
        <v>0</v>
      </c>
      <c r="G220" s="109">
        <v>0</v>
      </c>
      <c r="H220" s="110">
        <v>0</v>
      </c>
      <c r="I220" s="98" t="s">
        <v>296</v>
      </c>
      <c r="J220" s="99"/>
      <c r="K220" s="100"/>
      <c r="L220" s="100"/>
      <c r="M220" s="209"/>
      <c r="N220" s="383"/>
      <c r="O220" s="383"/>
      <c r="P220" s="417"/>
      <c r="Q220" s="351"/>
      <c r="R220" s="351"/>
      <c r="S220" s="101"/>
      <c r="T220" s="351"/>
      <c r="U220" s="351"/>
      <c r="V220" s="121" t="s">
        <v>236</v>
      </c>
      <c r="W220" s="397"/>
      <c r="X220" s="442">
        <v>0</v>
      </c>
      <c r="Y220" s="325" t="s">
        <v>233</v>
      </c>
    </row>
    <row r="221" spans="1:27" ht="21" customHeight="1">
      <c r="A221" s="23"/>
      <c r="B221" s="24"/>
      <c r="C221" s="24" t="s">
        <v>293</v>
      </c>
      <c r="D221" s="24" t="s">
        <v>297</v>
      </c>
      <c r="E221" s="26">
        <v>0</v>
      </c>
      <c r="F221" s="26">
        <v>0</v>
      </c>
      <c r="G221" s="17">
        <v>0</v>
      </c>
      <c r="H221" s="18">
        <v>0</v>
      </c>
      <c r="I221" s="37" t="s">
        <v>743</v>
      </c>
      <c r="J221" s="155"/>
      <c r="K221" s="154"/>
      <c r="L221" s="154"/>
      <c r="M221" s="278"/>
      <c r="N221" s="465"/>
      <c r="O221" s="43"/>
      <c r="P221" s="429"/>
      <c r="Q221" s="43"/>
      <c r="R221" s="46"/>
      <c r="S221" s="297"/>
      <c r="T221" s="388"/>
      <c r="U221" s="465"/>
      <c r="V221" s="154"/>
      <c r="W221" s="465"/>
      <c r="X221" s="38">
        <v>0</v>
      </c>
      <c r="Y221" s="327" t="s">
        <v>233</v>
      </c>
    </row>
    <row r="222" spans="1:27" ht="21" customHeight="1">
      <c r="A222" s="31"/>
      <c r="B222" s="32"/>
      <c r="C222" s="32"/>
      <c r="D222" s="32"/>
      <c r="E222" s="33"/>
      <c r="F222" s="33"/>
      <c r="G222" s="34"/>
      <c r="H222" s="97"/>
      <c r="I222" s="41"/>
      <c r="J222" s="184"/>
      <c r="K222" s="111"/>
      <c r="L222" s="111"/>
      <c r="M222" s="472"/>
      <c r="N222" s="95"/>
      <c r="O222" s="103"/>
      <c r="P222" s="430"/>
      <c r="Q222" s="103"/>
      <c r="R222" s="104"/>
      <c r="S222" s="475"/>
      <c r="T222" s="476"/>
      <c r="U222" s="95"/>
      <c r="V222" s="111"/>
      <c r="W222" s="95"/>
      <c r="X222" s="42"/>
      <c r="Y222" s="329"/>
      <c r="AA222" s="561"/>
    </row>
    <row r="223" spans="1:27" ht="21" customHeight="1">
      <c r="A223" s="14" t="s">
        <v>298</v>
      </c>
      <c r="B223" s="15" t="s">
        <v>13</v>
      </c>
      <c r="C223" s="691" t="s">
        <v>274</v>
      </c>
      <c r="D223" s="692"/>
      <c r="E223" s="128">
        <v>138012</v>
      </c>
      <c r="F223" s="128">
        <v>138012</v>
      </c>
      <c r="G223" s="129">
        <v>0</v>
      </c>
      <c r="H223" s="130">
        <v>0</v>
      </c>
      <c r="I223" s="131" t="s">
        <v>299</v>
      </c>
      <c r="J223" s="132"/>
      <c r="K223" s="133"/>
      <c r="L223" s="133"/>
      <c r="M223" s="468"/>
      <c r="N223" s="350"/>
      <c r="O223" s="350"/>
      <c r="P223" s="138"/>
      <c r="Q223" s="350" t="s">
        <v>276</v>
      </c>
      <c r="R223" s="133"/>
      <c r="S223" s="134"/>
      <c r="T223" s="133"/>
      <c r="U223" s="133"/>
      <c r="V223" s="134"/>
      <c r="W223" s="133"/>
      <c r="X223" s="445">
        <v>138012000</v>
      </c>
      <c r="Y223" s="324" t="s">
        <v>25</v>
      </c>
    </row>
    <row r="224" spans="1:27" ht="21" hidden="1" customHeight="1">
      <c r="A224" s="23"/>
      <c r="B224" s="24"/>
      <c r="C224" s="15" t="s">
        <v>300</v>
      </c>
      <c r="D224" s="212" t="s">
        <v>249</v>
      </c>
      <c r="E224" s="108">
        <v>0</v>
      </c>
      <c r="F224" s="108">
        <v>0</v>
      </c>
      <c r="G224" s="109">
        <v>0</v>
      </c>
      <c r="H224" s="110">
        <v>0</v>
      </c>
      <c r="I224" s="98" t="s">
        <v>301</v>
      </c>
      <c r="J224" s="99"/>
      <c r="K224" s="100"/>
      <c r="L224" s="100"/>
      <c r="M224" s="209"/>
      <c r="N224" s="383"/>
      <c r="O224" s="383"/>
      <c r="P224" s="417"/>
      <c r="Q224" s="351"/>
      <c r="R224" s="351"/>
      <c r="S224" s="101"/>
      <c r="T224" s="351"/>
      <c r="U224" s="351"/>
      <c r="V224" s="121" t="s">
        <v>237</v>
      </c>
      <c r="W224" s="397"/>
      <c r="X224" s="443">
        <v>0</v>
      </c>
      <c r="Y224" s="325" t="s">
        <v>238</v>
      </c>
      <c r="AA224" s="561"/>
    </row>
    <row r="225" spans="1:27" ht="21" hidden="1" customHeight="1">
      <c r="A225" s="23"/>
      <c r="B225" s="24"/>
      <c r="C225" s="24" t="s">
        <v>298</v>
      </c>
      <c r="D225" s="15" t="s">
        <v>302</v>
      </c>
      <c r="E225" s="16">
        <v>0</v>
      </c>
      <c r="F225" s="26">
        <v>0</v>
      </c>
      <c r="G225" s="17">
        <v>0</v>
      </c>
      <c r="H225" s="18">
        <v>0</v>
      </c>
      <c r="I225" s="77" t="s">
        <v>301</v>
      </c>
      <c r="J225" s="87"/>
      <c r="K225" s="52"/>
      <c r="L225" s="52"/>
      <c r="M225" s="153"/>
      <c r="N225" s="464"/>
      <c r="O225" s="464"/>
      <c r="P225" s="124"/>
      <c r="Q225" s="464"/>
      <c r="R225" s="464"/>
      <c r="S225" s="52"/>
      <c r="T225" s="464"/>
      <c r="U225" s="464"/>
      <c r="V225" s="674" t="s">
        <v>237</v>
      </c>
      <c r="W225" s="674"/>
      <c r="X225" s="441">
        <v>0</v>
      </c>
      <c r="Y225" s="326" t="s">
        <v>238</v>
      </c>
    </row>
    <row r="226" spans="1:27" ht="21" hidden="1" customHeight="1" thickBot="1">
      <c r="A226" s="23"/>
      <c r="B226" s="24"/>
      <c r="C226" s="24"/>
      <c r="D226" s="24"/>
      <c r="E226" s="26"/>
      <c r="F226" s="26"/>
      <c r="G226" s="27"/>
      <c r="H226" s="13"/>
      <c r="I226" s="201" t="s">
        <v>303</v>
      </c>
      <c r="J226" s="279"/>
      <c r="K226" s="279"/>
      <c r="L226" s="279"/>
      <c r="M226" s="279"/>
      <c r="N226" s="249"/>
      <c r="O226" s="249"/>
      <c r="P226" s="426"/>
      <c r="Q226" s="352" t="s">
        <v>304</v>
      </c>
      <c r="R226" s="249"/>
      <c r="S226" s="279"/>
      <c r="T226" s="249"/>
      <c r="U226" s="249"/>
      <c r="V226" s="279"/>
      <c r="W226" s="249"/>
      <c r="X226" s="240">
        <v>0</v>
      </c>
      <c r="Y226" s="321" t="s">
        <v>238</v>
      </c>
    </row>
    <row r="227" spans="1:27" ht="21" hidden="1" customHeight="1">
      <c r="A227" s="23"/>
      <c r="B227" s="24"/>
      <c r="C227" s="24"/>
      <c r="D227" s="24"/>
      <c r="E227" s="26"/>
      <c r="F227" s="26"/>
      <c r="G227" s="27"/>
      <c r="H227" s="13"/>
      <c r="I227" s="201" t="s">
        <v>305</v>
      </c>
      <c r="J227" s="279"/>
      <c r="K227" s="279"/>
      <c r="L227" s="279"/>
      <c r="M227" s="279"/>
      <c r="N227" s="249"/>
      <c r="O227" s="249"/>
      <c r="P227" s="426"/>
      <c r="Q227" s="249"/>
      <c r="R227" s="249"/>
      <c r="S227" s="279"/>
      <c r="T227" s="249"/>
      <c r="U227" s="249"/>
      <c r="V227" s="279"/>
      <c r="W227" s="249"/>
      <c r="X227" s="278"/>
      <c r="Y227" s="321" t="s">
        <v>238</v>
      </c>
    </row>
    <row r="228" spans="1:27" ht="21" hidden="1" customHeight="1">
      <c r="A228" s="23"/>
      <c r="B228" s="24"/>
      <c r="C228" s="24"/>
      <c r="D228" s="24"/>
      <c r="E228" s="26"/>
      <c r="F228" s="26"/>
      <c r="G228" s="27"/>
      <c r="H228" s="13"/>
      <c r="I228" s="201" t="s">
        <v>306</v>
      </c>
      <c r="J228" s="279"/>
      <c r="K228" s="279"/>
      <c r="L228" s="279"/>
      <c r="M228" s="279"/>
      <c r="N228" s="249"/>
      <c r="O228" s="249"/>
      <c r="P228" s="426"/>
      <c r="Q228" s="249"/>
      <c r="R228" s="249"/>
      <c r="S228" s="279"/>
      <c r="T228" s="249"/>
      <c r="U228" s="249"/>
      <c r="V228" s="279"/>
      <c r="W228" s="249"/>
      <c r="X228" s="278"/>
      <c r="Y228" s="321" t="s">
        <v>238</v>
      </c>
    </row>
    <row r="229" spans="1:27" ht="21" hidden="1" customHeight="1">
      <c r="A229" s="23"/>
      <c r="B229" s="24"/>
      <c r="C229" s="24"/>
      <c r="D229" s="24"/>
      <c r="E229" s="26"/>
      <c r="F229" s="26"/>
      <c r="G229" s="27"/>
      <c r="H229" s="13"/>
      <c r="I229" s="201"/>
      <c r="J229" s="279"/>
      <c r="K229" s="279"/>
      <c r="L229" s="279"/>
      <c r="M229" s="279"/>
      <c r="N229" s="249"/>
      <c r="O229" s="249"/>
      <c r="P229" s="426"/>
      <c r="Q229" s="249"/>
      <c r="R229" s="249"/>
      <c r="S229" s="279"/>
      <c r="T229" s="249"/>
      <c r="U229" s="249"/>
      <c r="V229" s="279"/>
      <c r="W229" s="249"/>
      <c r="X229" s="278"/>
      <c r="Y229" s="321" t="s">
        <v>238</v>
      </c>
    </row>
    <row r="230" spans="1:27" ht="21" hidden="1" customHeight="1">
      <c r="A230" s="23"/>
      <c r="B230" s="24"/>
      <c r="C230" s="24"/>
      <c r="D230" s="24"/>
      <c r="E230" s="26"/>
      <c r="F230" s="26"/>
      <c r="G230" s="27"/>
      <c r="H230" s="13"/>
      <c r="I230" s="201"/>
      <c r="J230" s="279"/>
      <c r="K230" s="279"/>
      <c r="L230" s="279"/>
      <c r="M230" s="279"/>
      <c r="N230" s="249"/>
      <c r="O230" s="249"/>
      <c r="P230" s="426"/>
      <c r="Q230" s="249"/>
      <c r="R230" s="249"/>
      <c r="S230" s="279"/>
      <c r="T230" s="249"/>
      <c r="U230" s="249"/>
      <c r="V230" s="279"/>
      <c r="W230" s="249"/>
      <c r="X230" s="278"/>
      <c r="Y230" s="321" t="s">
        <v>238</v>
      </c>
    </row>
    <row r="231" spans="1:27" ht="21" hidden="1" customHeight="1">
      <c r="A231" s="23"/>
      <c r="B231" s="24"/>
      <c r="C231" s="24"/>
      <c r="D231" s="24"/>
      <c r="E231" s="26"/>
      <c r="F231" s="26"/>
      <c r="G231" s="27"/>
      <c r="H231" s="13"/>
      <c r="I231" s="279"/>
      <c r="J231" s="279"/>
      <c r="K231" s="279"/>
      <c r="L231" s="279"/>
      <c r="M231" s="279"/>
      <c r="N231" s="249"/>
      <c r="O231" s="249"/>
      <c r="P231" s="426"/>
      <c r="Q231" s="249"/>
      <c r="R231" s="249"/>
      <c r="S231" s="279"/>
      <c r="T231" s="249"/>
      <c r="U231" s="249"/>
      <c r="V231" s="279"/>
      <c r="W231" s="249"/>
      <c r="X231" s="278"/>
      <c r="Y231" s="321" t="s">
        <v>238</v>
      </c>
    </row>
    <row r="232" spans="1:27" ht="21" hidden="1" customHeight="1" thickBot="1">
      <c r="A232" s="23"/>
      <c r="B232" s="24"/>
      <c r="C232" s="24"/>
      <c r="D232" s="24"/>
      <c r="E232" s="26"/>
      <c r="F232" s="26"/>
      <c r="G232" s="27"/>
      <c r="H232" s="13"/>
      <c r="I232" s="214" t="s">
        <v>307</v>
      </c>
      <c r="J232" s="35"/>
      <c r="K232" s="154"/>
      <c r="L232" s="154"/>
      <c r="M232" s="278"/>
      <c r="N232" s="465"/>
      <c r="O232" s="465"/>
      <c r="P232" s="38"/>
      <c r="Q232" s="352" t="s">
        <v>308</v>
      </c>
      <c r="R232" s="352"/>
      <c r="S232" s="240"/>
      <c r="T232" s="352"/>
      <c r="U232" s="352"/>
      <c r="V232" s="240"/>
      <c r="W232" s="352"/>
      <c r="X232" s="240">
        <v>0</v>
      </c>
      <c r="Y232" s="335" t="s">
        <v>238</v>
      </c>
      <c r="AA232" s="561"/>
    </row>
    <row r="233" spans="1:27" ht="21" hidden="1" customHeight="1">
      <c r="A233" s="23"/>
      <c r="B233" s="24"/>
      <c r="C233" s="24"/>
      <c r="D233" s="24"/>
      <c r="E233" s="26"/>
      <c r="F233" s="26"/>
      <c r="G233" s="27"/>
      <c r="H233" s="13"/>
      <c r="I233" s="279" t="s">
        <v>309</v>
      </c>
      <c r="J233" s="279"/>
      <c r="K233" s="278"/>
      <c r="L233" s="278"/>
      <c r="M233" s="278"/>
      <c r="N233" s="280" t="s">
        <v>238</v>
      </c>
      <c r="O233" s="193" t="s">
        <v>241</v>
      </c>
      <c r="P233" s="281">
        <v>39</v>
      </c>
      <c r="Q233" s="280" t="s">
        <v>246</v>
      </c>
      <c r="R233" s="193"/>
      <c r="S233" s="278"/>
      <c r="T233" s="280"/>
      <c r="U233" s="280" t="s">
        <v>242</v>
      </c>
      <c r="V233" s="278"/>
      <c r="W233" s="280"/>
      <c r="X233" s="281">
        <v>0</v>
      </c>
      <c r="Y233" s="321" t="s">
        <v>238</v>
      </c>
      <c r="AA233" s="561"/>
    </row>
    <row r="234" spans="1:27" ht="21" hidden="1" customHeight="1">
      <c r="A234" s="23"/>
      <c r="B234" s="24"/>
      <c r="C234" s="24"/>
      <c r="D234" s="24"/>
      <c r="E234" s="26"/>
      <c r="F234" s="26"/>
      <c r="G234" s="27"/>
      <c r="H234" s="13"/>
      <c r="I234" s="279" t="s">
        <v>310</v>
      </c>
      <c r="J234" s="279"/>
      <c r="K234" s="278"/>
      <c r="L234" s="278"/>
      <c r="M234" s="278"/>
      <c r="N234" s="280" t="s">
        <v>238</v>
      </c>
      <c r="O234" s="193" t="s">
        <v>241</v>
      </c>
      <c r="P234" s="281">
        <v>39</v>
      </c>
      <c r="Q234" s="280" t="s">
        <v>246</v>
      </c>
      <c r="R234" s="193"/>
      <c r="S234" s="278"/>
      <c r="T234" s="280"/>
      <c r="U234" s="280" t="s">
        <v>242</v>
      </c>
      <c r="V234" s="278"/>
      <c r="W234" s="280"/>
      <c r="X234" s="281">
        <v>0</v>
      </c>
      <c r="Y234" s="321" t="s">
        <v>238</v>
      </c>
      <c r="AA234" s="561"/>
    </row>
    <row r="235" spans="1:27" ht="21" hidden="1" customHeight="1">
      <c r="A235" s="23"/>
      <c r="B235" s="24"/>
      <c r="C235" s="24"/>
      <c r="D235" s="24"/>
      <c r="E235" s="26"/>
      <c r="F235" s="26"/>
      <c r="G235" s="27"/>
      <c r="H235" s="13"/>
      <c r="I235" s="144" t="s">
        <v>311</v>
      </c>
      <c r="J235" s="155"/>
      <c r="K235" s="154"/>
      <c r="L235" s="154"/>
      <c r="M235" s="278"/>
      <c r="N235" s="373" t="s">
        <v>238</v>
      </c>
      <c r="O235" s="43" t="s">
        <v>241</v>
      </c>
      <c r="P235" s="431">
        <v>3</v>
      </c>
      <c r="Q235" s="465" t="s">
        <v>246</v>
      </c>
      <c r="R235" s="43"/>
      <c r="S235" s="44"/>
      <c r="T235" s="373"/>
      <c r="U235" s="391" t="s">
        <v>242</v>
      </c>
      <c r="V235" s="44"/>
      <c r="W235" s="373"/>
      <c r="X235" s="281">
        <v>0</v>
      </c>
      <c r="Y235" s="336" t="s">
        <v>238</v>
      </c>
    </row>
    <row r="236" spans="1:27" ht="21" hidden="1" customHeight="1">
      <c r="A236" s="23"/>
      <c r="B236" s="24"/>
      <c r="C236" s="24"/>
      <c r="D236" s="24"/>
      <c r="E236" s="26"/>
      <c r="F236" s="26"/>
      <c r="G236" s="27"/>
      <c r="H236" s="13"/>
      <c r="I236" s="279" t="s">
        <v>312</v>
      </c>
      <c r="J236" s="279"/>
      <c r="K236" s="278"/>
      <c r="L236" s="278"/>
      <c r="M236" s="278"/>
      <c r="N236" s="197" t="s">
        <v>238</v>
      </c>
      <c r="O236" s="193" t="s">
        <v>241</v>
      </c>
      <c r="P236" s="199">
        <v>39</v>
      </c>
      <c r="Q236" s="280" t="s">
        <v>246</v>
      </c>
      <c r="R236" s="193"/>
      <c r="S236" s="194"/>
      <c r="T236" s="197"/>
      <c r="U236" s="378" t="s">
        <v>242</v>
      </c>
      <c r="V236" s="194"/>
      <c r="W236" s="197"/>
      <c r="X236" s="278">
        <v>0</v>
      </c>
      <c r="Y236" s="336" t="s">
        <v>238</v>
      </c>
    </row>
    <row r="237" spans="1:27" ht="21" hidden="1" customHeight="1">
      <c r="A237" s="23"/>
      <c r="B237" s="24"/>
      <c r="C237" s="24"/>
      <c r="D237" s="24"/>
      <c r="E237" s="26"/>
      <c r="F237" s="26"/>
      <c r="G237" s="27"/>
      <c r="H237" s="13"/>
      <c r="I237" s="279" t="s">
        <v>313</v>
      </c>
      <c r="J237" s="279"/>
      <c r="K237" s="279"/>
      <c r="L237" s="279"/>
      <c r="M237" s="278"/>
      <c r="N237" s="197" t="s">
        <v>238</v>
      </c>
      <c r="O237" s="193" t="s">
        <v>241</v>
      </c>
      <c r="P237" s="199">
        <v>39</v>
      </c>
      <c r="Q237" s="280" t="s">
        <v>246</v>
      </c>
      <c r="R237" s="193" t="s">
        <v>241</v>
      </c>
      <c r="S237" s="194">
        <v>1</v>
      </c>
      <c r="T237" s="197" t="s">
        <v>260</v>
      </c>
      <c r="U237" s="378" t="s">
        <v>242</v>
      </c>
      <c r="V237" s="194"/>
      <c r="W237" s="197"/>
      <c r="X237" s="281">
        <v>0</v>
      </c>
      <c r="Y237" s="336" t="s">
        <v>238</v>
      </c>
    </row>
    <row r="238" spans="1:27" ht="21" hidden="1" customHeight="1">
      <c r="A238" s="23"/>
      <c r="B238" s="24"/>
      <c r="C238" s="24"/>
      <c r="D238" s="24"/>
      <c r="E238" s="26"/>
      <c r="F238" s="26"/>
      <c r="G238" s="27"/>
      <c r="H238" s="13"/>
      <c r="I238" s="37" t="s">
        <v>314</v>
      </c>
      <c r="J238" s="155"/>
      <c r="K238" s="155"/>
      <c r="L238" s="155"/>
      <c r="M238" s="278"/>
      <c r="N238" s="373"/>
      <c r="O238" s="373"/>
      <c r="P238" s="431"/>
      <c r="Q238" s="465"/>
      <c r="R238" s="465"/>
      <c r="S238" s="44"/>
      <c r="T238" s="373"/>
      <c r="U238" s="373"/>
      <c r="V238" s="44"/>
      <c r="W238" s="373"/>
      <c r="X238" s="278"/>
      <c r="Y238" s="336" t="s">
        <v>238</v>
      </c>
    </row>
    <row r="239" spans="1:27" ht="21" hidden="1" customHeight="1">
      <c r="A239" s="23"/>
      <c r="B239" s="24"/>
      <c r="C239" s="24"/>
      <c r="D239" s="24"/>
      <c r="E239" s="26"/>
      <c r="F239" s="26"/>
      <c r="G239" s="27"/>
      <c r="H239" s="13"/>
      <c r="I239" s="148" t="s">
        <v>315</v>
      </c>
      <c r="J239" s="279"/>
      <c r="K239" s="278"/>
      <c r="L239" s="278"/>
      <c r="M239" s="278"/>
      <c r="N239" s="280"/>
      <c r="O239" s="249"/>
      <c r="P239" s="281"/>
      <c r="Q239" s="280"/>
      <c r="R239" s="280"/>
      <c r="S239" s="278"/>
      <c r="T239" s="280"/>
      <c r="U239" s="280"/>
      <c r="V239" s="278"/>
      <c r="W239" s="280"/>
      <c r="X239" s="281">
        <v>0</v>
      </c>
      <c r="Y239" s="321" t="s">
        <v>238</v>
      </c>
    </row>
    <row r="240" spans="1:27" ht="21" hidden="1" customHeight="1" thickBot="1">
      <c r="A240" s="23"/>
      <c r="B240" s="24"/>
      <c r="C240" s="24"/>
      <c r="D240" s="24"/>
      <c r="E240" s="26"/>
      <c r="F240" s="26"/>
      <c r="G240" s="27"/>
      <c r="H240" s="13"/>
      <c r="I240" s="214" t="s">
        <v>316</v>
      </c>
      <c r="J240" s="35"/>
      <c r="K240" s="154"/>
      <c r="L240" s="154"/>
      <c r="M240" s="279"/>
      <c r="N240" s="29"/>
      <c r="O240" s="29"/>
      <c r="P240" s="432"/>
      <c r="Q240" s="352" t="s">
        <v>317</v>
      </c>
      <c r="R240" s="352"/>
      <c r="S240" s="240"/>
      <c r="T240" s="352"/>
      <c r="U240" s="352"/>
      <c r="V240" s="240"/>
      <c r="W240" s="352"/>
      <c r="X240" s="240">
        <v>0</v>
      </c>
      <c r="Y240" s="335" t="s">
        <v>238</v>
      </c>
    </row>
    <row r="241" spans="1:27" ht="21" hidden="1" customHeight="1">
      <c r="A241" s="23"/>
      <c r="B241" s="24"/>
      <c r="C241" s="24"/>
      <c r="D241" s="24"/>
      <c r="E241" s="26"/>
      <c r="F241" s="26"/>
      <c r="G241" s="27"/>
      <c r="H241" s="13"/>
      <c r="I241" s="148" t="s">
        <v>318</v>
      </c>
      <c r="J241" s="279"/>
      <c r="K241" s="279"/>
      <c r="L241" s="279"/>
      <c r="M241" s="278"/>
      <c r="N241" s="197" t="s">
        <v>238</v>
      </c>
      <c r="O241" s="193" t="s">
        <v>241</v>
      </c>
      <c r="P241" s="199">
        <v>14</v>
      </c>
      <c r="Q241" s="280" t="s">
        <v>246</v>
      </c>
      <c r="R241" s="280"/>
      <c r="S241" s="194"/>
      <c r="T241" s="197"/>
      <c r="U241" s="197" t="s">
        <v>242</v>
      </c>
      <c r="V241" s="194"/>
      <c r="W241" s="197"/>
      <c r="X241" s="278">
        <v>0</v>
      </c>
      <c r="Y241" s="336" t="s">
        <v>25</v>
      </c>
    </row>
    <row r="242" spans="1:27" ht="21" hidden="1" customHeight="1">
      <c r="A242" s="23"/>
      <c r="B242" s="24"/>
      <c r="C242" s="24"/>
      <c r="D242" s="24"/>
      <c r="E242" s="26"/>
      <c r="F242" s="26"/>
      <c r="G242" s="27"/>
      <c r="H242" s="13"/>
      <c r="I242" s="279" t="s">
        <v>319</v>
      </c>
      <c r="J242" s="279"/>
      <c r="K242" s="279"/>
      <c r="L242" s="279"/>
      <c r="M242" s="278"/>
      <c r="N242" s="465" t="s">
        <v>238</v>
      </c>
      <c r="O242" s="43" t="s">
        <v>241</v>
      </c>
      <c r="P242" s="281">
        <v>14</v>
      </c>
      <c r="Q242" s="465" t="s">
        <v>246</v>
      </c>
      <c r="R242" s="43" t="s">
        <v>241</v>
      </c>
      <c r="S242" s="154">
        <v>2</v>
      </c>
      <c r="T242" s="465" t="s">
        <v>260</v>
      </c>
      <c r="U242" s="465" t="s">
        <v>242</v>
      </c>
      <c r="V242" s="194"/>
      <c r="W242" s="197"/>
      <c r="X242" s="278">
        <v>0</v>
      </c>
      <c r="Y242" s="336" t="s">
        <v>25</v>
      </c>
    </row>
    <row r="243" spans="1:27" ht="21" hidden="1" customHeight="1">
      <c r="A243" s="23"/>
      <c r="B243" s="24"/>
      <c r="C243" s="24"/>
      <c r="D243" s="24"/>
      <c r="E243" s="26"/>
      <c r="F243" s="26"/>
      <c r="G243" s="27"/>
      <c r="H243" s="13"/>
      <c r="I243" s="155" t="s">
        <v>320</v>
      </c>
      <c r="J243" s="155"/>
      <c r="K243" s="155"/>
      <c r="L243" s="155"/>
      <c r="M243" s="278"/>
      <c r="N243" s="465" t="s">
        <v>238</v>
      </c>
      <c r="O243" s="43" t="s">
        <v>241</v>
      </c>
      <c r="P243" s="281">
        <v>39</v>
      </c>
      <c r="Q243" s="465" t="s">
        <v>246</v>
      </c>
      <c r="R243" s="43" t="s">
        <v>241</v>
      </c>
      <c r="S243" s="154">
        <v>1</v>
      </c>
      <c r="T243" s="465" t="s">
        <v>260</v>
      </c>
      <c r="U243" s="465" t="s">
        <v>242</v>
      </c>
      <c r="V243" s="154"/>
      <c r="W243" s="465"/>
      <c r="X243" s="278">
        <v>0</v>
      </c>
      <c r="Y243" s="321" t="s">
        <v>238</v>
      </c>
    </row>
    <row r="244" spans="1:27" ht="21" hidden="1" customHeight="1">
      <c r="A244" s="23"/>
      <c r="B244" s="24"/>
      <c r="C244" s="24"/>
      <c r="D244" s="24"/>
      <c r="E244" s="26"/>
      <c r="F244" s="26"/>
      <c r="G244" s="27"/>
      <c r="H244" s="13"/>
      <c r="I244" s="279" t="s">
        <v>321</v>
      </c>
      <c r="J244" s="279"/>
      <c r="K244" s="279"/>
      <c r="L244" s="279"/>
      <c r="M244" s="278"/>
      <c r="N244" s="197" t="s">
        <v>238</v>
      </c>
      <c r="O244" s="193" t="s">
        <v>241</v>
      </c>
      <c r="P244" s="199">
        <v>4</v>
      </c>
      <c r="Q244" s="280" t="s">
        <v>260</v>
      </c>
      <c r="R244" s="197"/>
      <c r="S244" s="194"/>
      <c r="T244" s="197"/>
      <c r="U244" s="378" t="s">
        <v>242</v>
      </c>
      <c r="V244" s="194"/>
      <c r="W244" s="197"/>
      <c r="X244" s="278">
        <v>0</v>
      </c>
      <c r="Y244" s="336" t="s">
        <v>238</v>
      </c>
    </row>
    <row r="245" spans="1:27" ht="21" hidden="1" customHeight="1">
      <c r="A245" s="23"/>
      <c r="B245" s="24"/>
      <c r="C245" s="24"/>
      <c r="D245" s="24"/>
      <c r="E245" s="26"/>
      <c r="F245" s="26"/>
      <c r="G245" s="27"/>
      <c r="H245" s="13"/>
      <c r="I245" s="279" t="s">
        <v>322</v>
      </c>
      <c r="J245" s="279"/>
      <c r="K245" s="279"/>
      <c r="L245" s="279"/>
      <c r="M245" s="278"/>
      <c r="N245" s="197" t="s">
        <v>238</v>
      </c>
      <c r="O245" s="193" t="s">
        <v>241</v>
      </c>
      <c r="P245" s="199">
        <v>39</v>
      </c>
      <c r="Q245" s="280" t="s">
        <v>246</v>
      </c>
      <c r="R245" s="197"/>
      <c r="S245" s="194"/>
      <c r="T245" s="197"/>
      <c r="U245" s="378" t="s">
        <v>242</v>
      </c>
      <c r="V245" s="194"/>
      <c r="W245" s="379"/>
      <c r="X245" s="278">
        <v>0</v>
      </c>
      <c r="Y245" s="336" t="s">
        <v>238</v>
      </c>
    </row>
    <row r="246" spans="1:27" ht="21" hidden="1" customHeight="1">
      <c r="A246" s="23"/>
      <c r="B246" s="24"/>
      <c r="C246" s="24"/>
      <c r="D246" s="24"/>
      <c r="E246" s="26"/>
      <c r="F246" s="26"/>
      <c r="G246" s="27"/>
      <c r="H246" s="13"/>
      <c r="I246" s="155" t="s">
        <v>323</v>
      </c>
      <c r="J246" s="155"/>
      <c r="K246" s="155"/>
      <c r="L246" s="155"/>
      <c r="M246" s="279"/>
      <c r="N246" s="29"/>
      <c r="O246" s="29"/>
      <c r="P246" s="432"/>
      <c r="Q246" s="29"/>
      <c r="R246" s="29"/>
      <c r="S246" s="155"/>
      <c r="T246" s="29"/>
      <c r="U246" s="29"/>
      <c r="V246" s="155"/>
      <c r="W246" s="29"/>
      <c r="X246" s="30"/>
      <c r="Y246" s="337" t="s">
        <v>238</v>
      </c>
    </row>
    <row r="247" spans="1:27" ht="21" hidden="1" customHeight="1">
      <c r="A247" s="23"/>
      <c r="B247" s="24"/>
      <c r="C247" s="24"/>
      <c r="D247" s="24"/>
      <c r="E247" s="26"/>
      <c r="F247" s="26"/>
      <c r="G247" s="27"/>
      <c r="H247" s="13"/>
      <c r="I247" s="155" t="s">
        <v>324</v>
      </c>
      <c r="J247" s="155"/>
      <c r="K247" s="155"/>
      <c r="L247" s="155"/>
      <c r="M247" s="279"/>
      <c r="N247" s="29"/>
      <c r="O247" s="29"/>
      <c r="P247" s="432"/>
      <c r="Q247" s="29"/>
      <c r="R247" s="29"/>
      <c r="S247" s="155"/>
      <c r="T247" s="29"/>
      <c r="U247" s="29"/>
      <c r="V247" s="155"/>
      <c r="W247" s="29"/>
      <c r="X247" s="30"/>
      <c r="Y247" s="337" t="s">
        <v>238</v>
      </c>
    </row>
    <row r="248" spans="1:27" ht="21" hidden="1" customHeight="1">
      <c r="A248" s="23"/>
      <c r="B248" s="24"/>
      <c r="C248" s="24"/>
      <c r="D248" s="24"/>
      <c r="E248" s="26"/>
      <c r="F248" s="26"/>
      <c r="G248" s="27"/>
      <c r="H248" s="13"/>
      <c r="I248" s="155" t="s">
        <v>325</v>
      </c>
      <c r="J248" s="155"/>
      <c r="K248" s="155"/>
      <c r="L248" s="155"/>
      <c r="M248" s="279"/>
      <c r="N248" s="29"/>
      <c r="O248" s="29"/>
      <c r="P248" s="432"/>
      <c r="Q248" s="29"/>
      <c r="R248" s="29"/>
      <c r="S248" s="155"/>
      <c r="T248" s="29"/>
      <c r="U248" s="29"/>
      <c r="V248" s="155"/>
      <c r="W248" s="29"/>
      <c r="X248" s="30"/>
      <c r="Y248" s="337" t="s">
        <v>238</v>
      </c>
      <c r="AA248" s="135"/>
    </row>
    <row r="249" spans="1:27" ht="21" hidden="1" customHeight="1">
      <c r="A249" s="23"/>
      <c r="B249" s="24"/>
      <c r="C249" s="24"/>
      <c r="D249" s="24"/>
      <c r="E249" s="26"/>
      <c r="F249" s="26"/>
      <c r="G249" s="27"/>
      <c r="H249" s="13"/>
      <c r="I249" s="155" t="s">
        <v>326</v>
      </c>
      <c r="J249" s="155"/>
      <c r="K249" s="155"/>
      <c r="L249" s="155"/>
      <c r="M249" s="279"/>
      <c r="N249" s="29"/>
      <c r="O249" s="29"/>
      <c r="P249" s="432"/>
      <c r="Q249" s="29"/>
      <c r="R249" s="29"/>
      <c r="S249" s="155"/>
      <c r="T249" s="29"/>
      <c r="U249" s="29"/>
      <c r="V249" s="155"/>
      <c r="W249" s="29"/>
      <c r="X249" s="30"/>
      <c r="Y249" s="337" t="s">
        <v>238</v>
      </c>
    </row>
    <row r="250" spans="1:27" ht="21" hidden="1" customHeight="1" thickBot="1">
      <c r="A250" s="23"/>
      <c r="B250" s="24"/>
      <c r="C250" s="24"/>
      <c r="D250" s="24"/>
      <c r="E250" s="26"/>
      <c r="F250" s="26"/>
      <c r="G250" s="27"/>
      <c r="H250" s="13"/>
      <c r="I250" s="214" t="s">
        <v>327</v>
      </c>
      <c r="J250" s="35"/>
      <c r="K250" s="154"/>
      <c r="L250" s="154"/>
      <c r="M250" s="278"/>
      <c r="N250" s="465"/>
      <c r="O250" s="465"/>
      <c r="P250" s="432"/>
      <c r="Q250" s="29"/>
      <c r="R250" s="29"/>
      <c r="S250" s="215" t="s">
        <v>328</v>
      </c>
      <c r="T250" s="466"/>
      <c r="U250" s="466"/>
      <c r="V250" s="215"/>
      <c r="W250" s="352"/>
      <c r="X250" s="240">
        <v>0</v>
      </c>
      <c r="Y250" s="335" t="s">
        <v>238</v>
      </c>
      <c r="AA250" s="7"/>
    </row>
    <row r="251" spans="1:27" ht="21" hidden="1" customHeight="1">
      <c r="A251" s="23"/>
      <c r="B251" s="24"/>
      <c r="C251" s="24"/>
      <c r="D251" s="24"/>
      <c r="E251" s="26"/>
      <c r="F251" s="26"/>
      <c r="G251" s="27"/>
      <c r="H251" s="13"/>
      <c r="I251" s="148" t="s">
        <v>329</v>
      </c>
      <c r="J251" s="279"/>
      <c r="K251" s="278"/>
      <c r="L251" s="278"/>
      <c r="M251" s="278"/>
      <c r="N251" s="280" t="s">
        <v>238</v>
      </c>
      <c r="O251" s="193" t="s">
        <v>241</v>
      </c>
      <c r="P251" s="281">
        <v>4</v>
      </c>
      <c r="Q251" s="280" t="s">
        <v>246</v>
      </c>
      <c r="R251" s="193" t="s">
        <v>241</v>
      </c>
      <c r="S251" s="278">
        <v>4</v>
      </c>
      <c r="T251" s="280" t="s">
        <v>260</v>
      </c>
      <c r="U251" s="280" t="s">
        <v>242</v>
      </c>
      <c r="V251" s="278"/>
      <c r="W251" s="280"/>
      <c r="X251" s="142">
        <v>0</v>
      </c>
      <c r="Y251" s="321" t="s">
        <v>238</v>
      </c>
      <c r="AA251" s="7"/>
    </row>
    <row r="252" spans="1:27" ht="21" hidden="1" customHeight="1">
      <c r="A252" s="23"/>
      <c r="B252" s="24"/>
      <c r="C252" s="24"/>
      <c r="D252" s="24"/>
      <c r="E252" s="26"/>
      <c r="F252" s="26"/>
      <c r="G252" s="27"/>
      <c r="H252" s="13"/>
      <c r="I252" s="37" t="s">
        <v>330</v>
      </c>
      <c r="J252" s="155"/>
      <c r="K252" s="154"/>
      <c r="L252" s="154"/>
      <c r="M252" s="278"/>
      <c r="N252" s="465"/>
      <c r="O252" s="29"/>
      <c r="P252" s="38"/>
      <c r="Q252" s="465"/>
      <c r="R252" s="465"/>
      <c r="S252" s="154"/>
      <c r="T252" s="465"/>
      <c r="U252" s="465"/>
      <c r="V252" s="154"/>
      <c r="W252" s="465"/>
      <c r="X252" s="281"/>
      <c r="Y252" s="321" t="s">
        <v>238</v>
      </c>
      <c r="AA252" s="7"/>
    </row>
    <row r="253" spans="1:27" ht="21" hidden="1" customHeight="1" thickBot="1">
      <c r="A253" s="23"/>
      <c r="B253" s="24"/>
      <c r="C253" s="24"/>
      <c r="D253" s="24"/>
      <c r="E253" s="26"/>
      <c r="F253" s="26"/>
      <c r="G253" s="27"/>
      <c r="H253" s="13"/>
      <c r="I253" s="214" t="s">
        <v>331</v>
      </c>
      <c r="J253" s="213"/>
      <c r="K253" s="91"/>
      <c r="L253" s="91"/>
      <c r="M253" s="201"/>
      <c r="N253" s="353"/>
      <c r="O253" s="353"/>
      <c r="P253" s="433"/>
      <c r="Q253" s="353"/>
      <c r="R253" s="353"/>
      <c r="S253" s="213" t="s">
        <v>332</v>
      </c>
      <c r="T253" s="392"/>
      <c r="U253" s="392"/>
      <c r="V253" s="213"/>
      <c r="W253" s="392"/>
      <c r="X253" s="446">
        <v>0</v>
      </c>
      <c r="Y253" s="335" t="s">
        <v>238</v>
      </c>
      <c r="AA253" s="7"/>
    </row>
    <row r="254" spans="1:27" ht="21" hidden="1" customHeight="1">
      <c r="A254" s="23"/>
      <c r="B254" s="24"/>
      <c r="C254" s="24"/>
      <c r="D254" s="24"/>
      <c r="E254" s="26"/>
      <c r="F254" s="26"/>
      <c r="G254" s="27"/>
      <c r="H254" s="13"/>
      <c r="I254" s="279" t="s">
        <v>333</v>
      </c>
      <c r="J254" s="279"/>
      <c r="K254" s="279"/>
      <c r="L254" s="279"/>
      <c r="M254" s="279"/>
      <c r="N254" s="249"/>
      <c r="O254" s="249"/>
      <c r="P254" s="426"/>
      <c r="Q254" s="249"/>
      <c r="R254" s="249"/>
      <c r="S254" s="279"/>
      <c r="T254" s="249"/>
      <c r="U254" s="249"/>
      <c r="V254" s="279"/>
      <c r="W254" s="249"/>
      <c r="X254" s="449"/>
      <c r="Y254" s="321" t="s">
        <v>238</v>
      </c>
      <c r="AA254" s="7"/>
    </row>
    <row r="255" spans="1:27" ht="21" hidden="1" customHeight="1" thickBot="1">
      <c r="A255" s="23"/>
      <c r="B255" s="24"/>
      <c r="C255" s="24"/>
      <c r="D255" s="24"/>
      <c r="E255" s="26"/>
      <c r="F255" s="26"/>
      <c r="G255" s="27"/>
      <c r="H255" s="13"/>
      <c r="I255" s="214" t="s">
        <v>334</v>
      </c>
      <c r="J255" s="213"/>
      <c r="K255" s="91"/>
      <c r="L255" s="91"/>
      <c r="M255" s="201"/>
      <c r="N255" s="353"/>
      <c r="O255" s="353"/>
      <c r="P255" s="433"/>
      <c r="Q255" s="353"/>
      <c r="R255" s="353"/>
      <c r="S255" s="213" t="s">
        <v>332</v>
      </c>
      <c r="T255" s="392"/>
      <c r="U255" s="392"/>
      <c r="V255" s="213"/>
      <c r="W255" s="392"/>
      <c r="X255" s="448">
        <v>0</v>
      </c>
      <c r="Y255" s="338" t="s">
        <v>238</v>
      </c>
      <c r="AA255" s="7"/>
    </row>
    <row r="256" spans="1:27" ht="21" hidden="1" customHeight="1">
      <c r="A256" s="23"/>
      <c r="B256" s="24"/>
      <c r="C256" s="24"/>
      <c r="D256" s="24"/>
      <c r="E256" s="26"/>
      <c r="F256" s="26"/>
      <c r="G256" s="27"/>
      <c r="H256" s="13"/>
      <c r="I256" s="279" t="s">
        <v>335</v>
      </c>
      <c r="J256" s="206"/>
      <c r="K256" s="206"/>
      <c r="L256" s="206"/>
      <c r="M256" s="279"/>
      <c r="N256" s="147"/>
      <c r="O256" s="147"/>
      <c r="P256" s="434"/>
      <c r="Q256" s="147"/>
      <c r="R256" s="147"/>
      <c r="S256" s="206"/>
      <c r="T256" s="147"/>
      <c r="U256" s="147"/>
      <c r="V256" s="206"/>
      <c r="W256" s="147"/>
      <c r="X256" s="449"/>
      <c r="Y256" s="321" t="s">
        <v>238</v>
      </c>
      <c r="AA256" s="7"/>
    </row>
    <row r="257" spans="1:27" ht="21" hidden="1" customHeight="1" thickBot="1">
      <c r="A257" s="23"/>
      <c r="B257" s="24"/>
      <c r="C257" s="24"/>
      <c r="D257" s="24"/>
      <c r="E257" s="26"/>
      <c r="F257" s="26"/>
      <c r="G257" s="27"/>
      <c r="H257" s="13"/>
      <c r="I257" s="214" t="s">
        <v>336</v>
      </c>
      <c r="J257" s="213"/>
      <c r="K257" s="91"/>
      <c r="L257" s="91"/>
      <c r="M257" s="201"/>
      <c r="N257" s="353"/>
      <c r="O257" s="353"/>
      <c r="P257" s="433"/>
      <c r="Q257" s="353"/>
      <c r="R257" s="353"/>
      <c r="S257" s="213" t="s">
        <v>337</v>
      </c>
      <c r="T257" s="392"/>
      <c r="U257" s="392"/>
      <c r="V257" s="213"/>
      <c r="W257" s="392"/>
      <c r="X257" s="448">
        <v>0</v>
      </c>
      <c r="Y257" s="338" t="s">
        <v>238</v>
      </c>
      <c r="AA257" s="7"/>
    </row>
    <row r="258" spans="1:27" ht="21" hidden="1" customHeight="1">
      <c r="A258" s="23"/>
      <c r="B258" s="24"/>
      <c r="C258" s="24"/>
      <c r="D258" s="24"/>
      <c r="E258" s="26"/>
      <c r="F258" s="26"/>
      <c r="G258" s="27"/>
      <c r="H258" s="13"/>
      <c r="I258" s="279" t="s">
        <v>338</v>
      </c>
      <c r="J258" s="279"/>
      <c r="K258" s="279"/>
      <c r="L258" s="279"/>
      <c r="M258" s="279"/>
      <c r="N258" s="249"/>
      <c r="O258" s="249"/>
      <c r="P258" s="426"/>
      <c r="Q258" s="249"/>
      <c r="R258" s="249"/>
      <c r="S258" s="279"/>
      <c r="T258" s="249"/>
      <c r="U258" s="249"/>
      <c r="V258" s="279"/>
      <c r="W258" s="249"/>
      <c r="X258" s="278">
        <v>0</v>
      </c>
      <c r="Y258" s="321" t="s">
        <v>238</v>
      </c>
      <c r="AA258" s="7"/>
    </row>
    <row r="259" spans="1:27" ht="21" hidden="1" customHeight="1">
      <c r="A259" s="23"/>
      <c r="B259" s="24"/>
      <c r="C259" s="24" t="s">
        <v>298</v>
      </c>
      <c r="D259" s="24"/>
      <c r="E259" s="26"/>
      <c r="F259" s="26"/>
      <c r="G259" s="27"/>
      <c r="H259" s="13"/>
      <c r="I259" s="279"/>
      <c r="J259" s="279"/>
      <c r="K259" s="279"/>
      <c r="L259" s="279"/>
      <c r="M259" s="279"/>
      <c r="N259" s="249"/>
      <c r="O259" s="249"/>
      <c r="P259" s="426"/>
      <c r="Q259" s="249"/>
      <c r="R259" s="249"/>
      <c r="S259" s="279"/>
      <c r="T259" s="249"/>
      <c r="U259" s="249"/>
      <c r="V259" s="279"/>
      <c r="W259" s="249"/>
      <c r="X259" s="278"/>
      <c r="Y259" s="321"/>
      <c r="AA259" s="7"/>
    </row>
    <row r="260" spans="1:27" ht="21" hidden="1" customHeight="1">
      <c r="A260" s="23"/>
      <c r="B260" s="24"/>
      <c r="C260" s="24"/>
      <c r="D260" s="24"/>
      <c r="E260" s="26"/>
      <c r="F260" s="26"/>
      <c r="G260" s="27"/>
      <c r="H260" s="13"/>
      <c r="I260" s="309"/>
      <c r="J260" s="152"/>
      <c r="K260" s="473"/>
      <c r="L260" s="473"/>
      <c r="M260" s="473"/>
      <c r="N260" s="200"/>
      <c r="O260" s="200"/>
      <c r="P260" s="412"/>
      <c r="Q260" s="200"/>
      <c r="R260" s="200"/>
      <c r="S260" s="67"/>
      <c r="T260" s="393"/>
      <c r="U260" s="393"/>
      <c r="V260" s="67"/>
      <c r="W260" s="393"/>
      <c r="X260" s="454"/>
      <c r="Y260" s="339"/>
      <c r="AA260" s="7"/>
    </row>
    <row r="261" spans="1:27" ht="21" hidden="1" customHeight="1">
      <c r="A261" s="23"/>
      <c r="B261" s="24"/>
      <c r="C261" s="24"/>
      <c r="D261" s="24"/>
      <c r="E261" s="26"/>
      <c r="F261" s="26"/>
      <c r="G261" s="27"/>
      <c r="H261" s="13"/>
      <c r="I261" s="318"/>
      <c r="J261" s="201"/>
      <c r="K261" s="279"/>
      <c r="L261" s="279"/>
      <c r="M261" s="278"/>
      <c r="N261" s="280"/>
      <c r="O261" s="193"/>
      <c r="P261" s="274"/>
      <c r="Q261" s="193"/>
      <c r="R261" s="196"/>
      <c r="S261" s="297"/>
      <c r="T261" s="388"/>
      <c r="U261" s="280"/>
      <c r="V261" s="278"/>
      <c r="W261" s="280"/>
      <c r="X261" s="281"/>
      <c r="Y261" s="321" t="s">
        <v>238</v>
      </c>
      <c r="AA261" s="559"/>
    </row>
    <row r="262" spans="1:27" ht="21" hidden="1" customHeight="1">
      <c r="A262" s="23"/>
      <c r="B262" s="24"/>
      <c r="C262" s="24"/>
      <c r="D262" s="24"/>
      <c r="E262" s="26"/>
      <c r="F262" s="26"/>
      <c r="G262" s="27"/>
      <c r="H262" s="13"/>
      <c r="I262" s="201"/>
      <c r="J262" s="201"/>
      <c r="K262" s="279"/>
      <c r="L262" s="279"/>
      <c r="M262" s="278"/>
      <c r="N262" s="280"/>
      <c r="O262" s="193"/>
      <c r="P262" s="274"/>
      <c r="Q262" s="193"/>
      <c r="R262" s="196"/>
      <c r="S262" s="297"/>
      <c r="T262" s="388"/>
      <c r="U262" s="280"/>
      <c r="V262" s="279"/>
      <c r="W262" s="249"/>
      <c r="X262" s="281"/>
      <c r="Y262" s="321" t="s">
        <v>238</v>
      </c>
      <c r="AA262" s="7"/>
    </row>
    <row r="263" spans="1:27" ht="21" hidden="1" customHeight="1">
      <c r="A263" s="23"/>
      <c r="B263" s="24"/>
      <c r="C263" s="24"/>
      <c r="D263" s="24"/>
      <c r="E263" s="26"/>
      <c r="F263" s="26"/>
      <c r="G263" s="27"/>
      <c r="H263" s="13"/>
      <c r="I263" s="201"/>
      <c r="J263" s="201"/>
      <c r="K263" s="279"/>
      <c r="L263" s="279"/>
      <c r="M263" s="278"/>
      <c r="N263" s="280"/>
      <c r="O263" s="465"/>
      <c r="P263" s="274"/>
      <c r="Q263" s="193"/>
      <c r="R263" s="196"/>
      <c r="S263" s="297"/>
      <c r="T263" s="388"/>
      <c r="U263" s="280"/>
      <c r="V263" s="279"/>
      <c r="W263" s="249"/>
      <c r="X263" s="281"/>
      <c r="Y263" s="321" t="s">
        <v>238</v>
      </c>
      <c r="AA263" s="559"/>
    </row>
    <row r="264" spans="1:27" ht="21" hidden="1" customHeight="1">
      <c r="A264" s="23"/>
      <c r="B264" s="24"/>
      <c r="C264" s="24"/>
      <c r="D264" s="24"/>
      <c r="E264" s="26"/>
      <c r="F264" s="26"/>
      <c r="G264" s="27"/>
      <c r="H264" s="13"/>
      <c r="I264" s="201"/>
      <c r="J264" s="201"/>
      <c r="K264" s="279"/>
      <c r="L264" s="279"/>
      <c r="M264" s="279"/>
      <c r="N264" s="249"/>
      <c r="O264" s="249"/>
      <c r="P264" s="426"/>
      <c r="Q264" s="249"/>
      <c r="R264" s="249"/>
      <c r="S264" s="279"/>
      <c r="T264" s="249"/>
      <c r="U264" s="249"/>
      <c r="V264" s="279"/>
      <c r="W264" s="249"/>
      <c r="X264" s="281"/>
      <c r="Y264" s="321" t="s">
        <v>238</v>
      </c>
      <c r="AA264" s="7"/>
    </row>
    <row r="265" spans="1:27" ht="21" customHeight="1">
      <c r="A265" s="23"/>
      <c r="B265" s="24"/>
      <c r="C265" s="15" t="s">
        <v>339</v>
      </c>
      <c r="D265" s="212" t="s">
        <v>249</v>
      </c>
      <c r="E265" s="108">
        <v>138012</v>
      </c>
      <c r="F265" s="108">
        <v>138012</v>
      </c>
      <c r="G265" s="109">
        <v>0</v>
      </c>
      <c r="H265" s="110">
        <v>0</v>
      </c>
      <c r="I265" s="98" t="s">
        <v>340</v>
      </c>
      <c r="J265" s="99"/>
      <c r="K265" s="100"/>
      <c r="L265" s="100"/>
      <c r="M265" s="209"/>
      <c r="N265" s="383"/>
      <c r="O265" s="383"/>
      <c r="P265" s="417"/>
      <c r="Q265" s="351"/>
      <c r="R265" s="351"/>
      <c r="S265" s="101"/>
      <c r="T265" s="351"/>
      <c r="U265" s="351"/>
      <c r="V265" s="121" t="s">
        <v>237</v>
      </c>
      <c r="W265" s="397"/>
      <c r="X265" s="442">
        <v>138012000</v>
      </c>
      <c r="Y265" s="325" t="s">
        <v>238</v>
      </c>
      <c r="AA265" s="559"/>
    </row>
    <row r="266" spans="1:27" ht="21" customHeight="1" thickBot="1">
      <c r="A266" s="23"/>
      <c r="B266" s="24"/>
      <c r="C266" s="24" t="s">
        <v>298</v>
      </c>
      <c r="D266" s="24" t="s">
        <v>302</v>
      </c>
      <c r="E266" s="26">
        <v>138012</v>
      </c>
      <c r="F266" s="26">
        <v>138012</v>
      </c>
      <c r="G266" s="17">
        <v>0</v>
      </c>
      <c r="H266" s="18">
        <v>0</v>
      </c>
      <c r="I266" s="267" t="s">
        <v>394</v>
      </c>
      <c r="J266" s="268"/>
      <c r="K266" s="279"/>
      <c r="L266" s="279"/>
      <c r="M266" s="279"/>
      <c r="N266" s="249"/>
      <c r="O266" s="249"/>
      <c r="P266" s="426"/>
      <c r="Q266" s="249"/>
      <c r="R266" s="249"/>
      <c r="S266" s="213" t="s">
        <v>396</v>
      </c>
      <c r="T266" s="392"/>
      <c r="U266" s="392"/>
      <c r="V266" s="213"/>
      <c r="W266" s="392"/>
      <c r="X266" s="446">
        <v>38517000</v>
      </c>
      <c r="Y266" s="335" t="s">
        <v>238</v>
      </c>
      <c r="AA266" s="7"/>
    </row>
    <row r="267" spans="1:27" ht="21" customHeight="1">
      <c r="A267" s="23"/>
      <c r="B267" s="24"/>
      <c r="C267" s="24" t="s">
        <v>341</v>
      </c>
      <c r="D267" s="24" t="s">
        <v>342</v>
      </c>
      <c r="E267" s="26"/>
      <c r="F267" s="26"/>
      <c r="G267" s="27"/>
      <c r="H267" s="13"/>
      <c r="I267" s="148" t="s">
        <v>745</v>
      </c>
      <c r="J267" s="201"/>
      <c r="K267" s="279"/>
      <c r="L267" s="279"/>
      <c r="M267" s="278">
        <v>1100000</v>
      </c>
      <c r="N267" s="280" t="s">
        <v>238</v>
      </c>
      <c r="O267" s="314" t="s">
        <v>241</v>
      </c>
      <c r="P267" s="274">
        <v>6</v>
      </c>
      <c r="Q267" s="193" t="s">
        <v>240</v>
      </c>
      <c r="R267" s="196"/>
      <c r="S267" s="297"/>
      <c r="T267" s="388"/>
      <c r="U267" s="280" t="s">
        <v>242</v>
      </c>
      <c r="V267" s="278"/>
      <c r="W267" s="280"/>
      <c r="X267" s="281">
        <v>6050000</v>
      </c>
      <c r="Y267" s="321" t="s">
        <v>238</v>
      </c>
      <c r="AA267" s="7"/>
    </row>
    <row r="268" spans="1:27" ht="21" customHeight="1">
      <c r="A268" s="23"/>
      <c r="B268" s="24"/>
      <c r="C268" s="24"/>
      <c r="D268" s="24"/>
      <c r="E268" s="26"/>
      <c r="F268" s="26"/>
      <c r="G268" s="27"/>
      <c r="H268" s="13"/>
      <c r="I268" s="148" t="s">
        <v>746</v>
      </c>
      <c r="J268" s="201"/>
      <c r="K268" s="279"/>
      <c r="L268" s="279"/>
      <c r="M268" s="278">
        <v>2291500</v>
      </c>
      <c r="N268" s="280" t="s">
        <v>55</v>
      </c>
      <c r="O268" s="314" t="s">
        <v>56</v>
      </c>
      <c r="P268" s="274">
        <v>12</v>
      </c>
      <c r="Q268" s="193" t="s">
        <v>0</v>
      </c>
      <c r="R268" s="196"/>
      <c r="S268" s="297"/>
      <c r="T268" s="388"/>
      <c r="U268" s="280" t="s">
        <v>53</v>
      </c>
      <c r="V268" s="278"/>
      <c r="W268" s="280"/>
      <c r="X268" s="281">
        <v>27498000</v>
      </c>
      <c r="Y268" s="321" t="s">
        <v>55</v>
      </c>
      <c r="AA268" s="7"/>
    </row>
    <row r="269" spans="1:27" ht="21" customHeight="1">
      <c r="A269" s="23"/>
      <c r="B269" s="24"/>
      <c r="C269" s="24"/>
      <c r="D269" s="24"/>
      <c r="E269" s="26"/>
      <c r="F269" s="26"/>
      <c r="G269" s="27"/>
      <c r="H269" s="13"/>
      <c r="I269" s="148" t="s">
        <v>747</v>
      </c>
      <c r="J269" s="201"/>
      <c r="K269" s="279"/>
      <c r="L269" s="279"/>
      <c r="M269" s="278">
        <v>2239000</v>
      </c>
      <c r="N269" s="280" t="s">
        <v>401</v>
      </c>
      <c r="O269" s="314" t="s">
        <v>402</v>
      </c>
      <c r="P269" s="274">
        <v>1</v>
      </c>
      <c r="Q269" s="193" t="s">
        <v>403</v>
      </c>
      <c r="R269" s="196"/>
      <c r="S269" s="297"/>
      <c r="T269" s="388"/>
      <c r="U269" s="280" t="s">
        <v>404</v>
      </c>
      <c r="V269" s="278"/>
      <c r="W269" s="280"/>
      <c r="X269" s="281">
        <v>2239000</v>
      </c>
      <c r="Y269" s="321" t="s">
        <v>401</v>
      </c>
      <c r="AA269" s="7"/>
    </row>
    <row r="270" spans="1:27" ht="21" customHeight="1">
      <c r="A270" s="23"/>
      <c r="B270" s="24"/>
      <c r="C270" s="24"/>
      <c r="D270" s="24"/>
      <c r="E270" s="26"/>
      <c r="F270" s="26"/>
      <c r="G270" s="27"/>
      <c r="H270" s="13"/>
      <c r="I270" s="279" t="s">
        <v>748</v>
      </c>
      <c r="J270" s="201"/>
      <c r="K270" s="279"/>
      <c r="L270" s="279"/>
      <c r="M270" s="278">
        <v>227500</v>
      </c>
      <c r="N270" s="280" t="s">
        <v>25</v>
      </c>
      <c r="O270" s="314" t="s">
        <v>26</v>
      </c>
      <c r="P270" s="274">
        <v>12</v>
      </c>
      <c r="Q270" s="193" t="s">
        <v>29</v>
      </c>
      <c r="R270" s="196"/>
      <c r="S270" s="297"/>
      <c r="T270" s="388"/>
      <c r="U270" s="280" t="s">
        <v>27</v>
      </c>
      <c r="V270" s="278"/>
      <c r="W270" s="280"/>
      <c r="X270" s="281">
        <v>2730000</v>
      </c>
      <c r="Y270" s="321" t="s">
        <v>25</v>
      </c>
      <c r="AA270" s="7"/>
    </row>
    <row r="271" spans="1:27" ht="21" customHeight="1">
      <c r="A271" s="23"/>
      <c r="B271" s="24"/>
      <c r="C271" s="24"/>
      <c r="D271" s="24"/>
      <c r="E271" s="26"/>
      <c r="F271" s="26"/>
      <c r="G271" s="27"/>
      <c r="H271" s="13"/>
      <c r="I271" s="201"/>
      <c r="J271" s="201"/>
      <c r="K271" s="279"/>
      <c r="L271" s="279"/>
      <c r="M271" s="278"/>
      <c r="N271" s="280"/>
      <c r="O271" s="314"/>
      <c r="P271" s="274"/>
      <c r="Q271" s="193"/>
      <c r="R271" s="196"/>
      <c r="S271" s="297"/>
      <c r="T271" s="388"/>
      <c r="U271" s="280"/>
      <c r="V271" s="278"/>
      <c r="W271" s="280"/>
      <c r="X271" s="281"/>
      <c r="Y271" s="321"/>
      <c r="AA271" s="559"/>
    </row>
    <row r="272" spans="1:27" ht="21" customHeight="1" thickBot="1">
      <c r="A272" s="23"/>
      <c r="B272" s="24"/>
      <c r="C272" s="24"/>
      <c r="D272" s="24"/>
      <c r="E272" s="26"/>
      <c r="F272" s="26"/>
      <c r="G272" s="27"/>
      <c r="H272" s="13"/>
      <c r="I272" s="267" t="s">
        <v>444</v>
      </c>
      <c r="J272" s="268"/>
      <c r="K272" s="279"/>
      <c r="L272" s="279"/>
      <c r="M272" s="279"/>
      <c r="N272" s="249"/>
      <c r="O272" s="314"/>
      <c r="P272" s="426"/>
      <c r="Q272" s="249"/>
      <c r="R272" s="249"/>
      <c r="S272" s="213" t="s">
        <v>395</v>
      </c>
      <c r="T272" s="392"/>
      <c r="U272" s="392"/>
      <c r="V272" s="213"/>
      <c r="W272" s="392"/>
      <c r="X272" s="446">
        <v>13092000</v>
      </c>
      <c r="Y272" s="335" t="s">
        <v>238</v>
      </c>
      <c r="AA272" s="7"/>
    </row>
    <row r="273" spans="1:27" ht="21" customHeight="1">
      <c r="A273" s="23"/>
      <c r="B273" s="24"/>
      <c r="C273" s="24"/>
      <c r="D273" s="24"/>
      <c r="E273" s="26"/>
      <c r="F273" s="26"/>
      <c r="G273" s="27"/>
      <c r="H273" s="13"/>
      <c r="I273" s="286" t="s">
        <v>685</v>
      </c>
      <c r="J273" s="287"/>
      <c r="K273" s="154"/>
      <c r="L273" s="154"/>
      <c r="M273" s="278"/>
      <c r="N273" s="465"/>
      <c r="O273" s="315"/>
      <c r="P273" s="425"/>
      <c r="Q273" s="316"/>
      <c r="R273" s="465"/>
      <c r="S273" s="288"/>
      <c r="T273" s="394"/>
      <c r="U273" s="394"/>
      <c r="V273" s="288"/>
      <c r="W273" s="394"/>
      <c r="X273" s="451">
        <v>4867000</v>
      </c>
      <c r="Y273" s="340" t="s">
        <v>55</v>
      </c>
      <c r="AA273" s="7"/>
    </row>
    <row r="274" spans="1:27" ht="21" customHeight="1">
      <c r="A274" s="23"/>
      <c r="B274" s="24"/>
      <c r="C274" s="24"/>
      <c r="D274" s="24"/>
      <c r="E274" s="26"/>
      <c r="F274" s="26"/>
      <c r="G274" s="27"/>
      <c r="H274" s="13"/>
      <c r="I274" s="148" t="s">
        <v>749</v>
      </c>
      <c r="J274" s="155"/>
      <c r="K274" s="154"/>
      <c r="L274" s="154"/>
      <c r="M274" s="278">
        <v>1100000</v>
      </c>
      <c r="N274" s="465" t="s">
        <v>55</v>
      </c>
      <c r="O274" s="315" t="s">
        <v>56</v>
      </c>
      <c r="P274" s="425">
        <v>0.5</v>
      </c>
      <c r="Q274" s="316">
        <v>1</v>
      </c>
      <c r="R274" s="465" t="s">
        <v>61</v>
      </c>
      <c r="S274" s="154"/>
      <c r="T274" s="465"/>
      <c r="U274" s="465" t="s">
        <v>242</v>
      </c>
      <c r="V274" s="52"/>
      <c r="W274" s="464"/>
      <c r="X274" s="38">
        <v>550000</v>
      </c>
      <c r="Y274" s="327" t="s">
        <v>55</v>
      </c>
      <c r="AA274" s="7"/>
    </row>
    <row r="275" spans="1:27" ht="21" customHeight="1">
      <c r="A275" s="23"/>
      <c r="B275" s="24"/>
      <c r="C275" s="24"/>
      <c r="D275" s="24"/>
      <c r="E275" s="26"/>
      <c r="F275" s="26"/>
      <c r="G275" s="27"/>
      <c r="H275" s="13"/>
      <c r="I275" s="148" t="s">
        <v>750</v>
      </c>
      <c r="J275" s="279"/>
      <c r="K275" s="278"/>
      <c r="L275" s="278"/>
      <c r="M275" s="278">
        <v>2291500</v>
      </c>
      <c r="N275" s="280" t="s">
        <v>55</v>
      </c>
      <c r="O275" s="314" t="s">
        <v>56</v>
      </c>
      <c r="P275" s="413">
        <v>0.6</v>
      </c>
      <c r="Q275" s="317">
        <v>2</v>
      </c>
      <c r="R275" s="280" t="s">
        <v>61</v>
      </c>
      <c r="S275" s="278"/>
      <c r="T275" s="280"/>
      <c r="U275" s="280" t="s">
        <v>53</v>
      </c>
      <c r="V275" s="278"/>
      <c r="W275" s="280"/>
      <c r="X275" s="281">
        <v>2750000</v>
      </c>
      <c r="Y275" s="321" t="s">
        <v>55</v>
      </c>
      <c r="AA275" s="7"/>
    </row>
    <row r="276" spans="1:27" ht="21" customHeight="1">
      <c r="A276" s="23"/>
      <c r="B276" s="24"/>
      <c r="C276" s="24"/>
      <c r="D276" s="24"/>
      <c r="E276" s="26"/>
      <c r="F276" s="26"/>
      <c r="G276" s="27"/>
      <c r="H276" s="13"/>
      <c r="I276" s="148" t="s">
        <v>751</v>
      </c>
      <c r="J276" s="279"/>
      <c r="K276" s="278"/>
      <c r="L276" s="278"/>
      <c r="M276" s="278">
        <v>2239000</v>
      </c>
      <c r="N276" s="280" t="s">
        <v>55</v>
      </c>
      <c r="O276" s="314" t="s">
        <v>56</v>
      </c>
      <c r="P276" s="413">
        <v>0.6</v>
      </c>
      <c r="Q276" s="317">
        <v>1</v>
      </c>
      <c r="R276" s="280" t="s">
        <v>61</v>
      </c>
      <c r="S276" s="278"/>
      <c r="T276" s="280"/>
      <c r="U276" s="280" t="s">
        <v>53</v>
      </c>
      <c r="V276" s="278"/>
      <c r="W276" s="280"/>
      <c r="X276" s="281">
        <v>1343000</v>
      </c>
      <c r="Y276" s="321" t="s">
        <v>55</v>
      </c>
      <c r="AA276" s="7"/>
    </row>
    <row r="277" spans="1:27" ht="21" customHeight="1">
      <c r="A277" s="23"/>
      <c r="B277" s="24"/>
      <c r="C277" s="24"/>
      <c r="D277" s="24"/>
      <c r="E277" s="26"/>
      <c r="F277" s="26"/>
      <c r="G277" s="27"/>
      <c r="H277" s="13"/>
      <c r="I277" s="148" t="s">
        <v>752</v>
      </c>
      <c r="J277" s="279"/>
      <c r="K277" s="278"/>
      <c r="L277" s="278"/>
      <c r="M277" s="278">
        <v>111900</v>
      </c>
      <c r="N277" s="280" t="s">
        <v>55</v>
      </c>
      <c r="O277" s="314" t="s">
        <v>56</v>
      </c>
      <c r="P277" s="274">
        <v>2</v>
      </c>
      <c r="Q277" s="317" t="s">
        <v>61</v>
      </c>
      <c r="R277" s="314"/>
      <c r="S277" s="278"/>
      <c r="T277" s="280"/>
      <c r="U277" s="280" t="s">
        <v>53</v>
      </c>
      <c r="V277" s="278"/>
      <c r="W277" s="280"/>
      <c r="X277" s="281">
        <v>224000</v>
      </c>
      <c r="Y277" s="321" t="s">
        <v>55</v>
      </c>
    </row>
    <row r="278" spans="1:27" ht="21" customHeight="1">
      <c r="A278" s="23"/>
      <c r="B278" s="24"/>
      <c r="C278" s="24"/>
      <c r="D278" s="24"/>
      <c r="E278" s="26"/>
      <c r="F278" s="26"/>
      <c r="G278" s="27"/>
      <c r="H278" s="13"/>
      <c r="I278" s="148"/>
      <c r="J278" s="279"/>
      <c r="K278" s="278"/>
      <c r="L278" s="278"/>
      <c r="M278" s="278"/>
      <c r="N278" s="280"/>
      <c r="O278" s="314"/>
      <c r="P278" s="413"/>
      <c r="Q278" s="317"/>
      <c r="R278" s="280"/>
      <c r="S278" s="278"/>
      <c r="T278" s="280"/>
      <c r="U278" s="280"/>
      <c r="V278" s="278"/>
      <c r="W278" s="280"/>
      <c r="X278" s="281"/>
      <c r="Y278" s="321"/>
      <c r="AA278" s="7"/>
    </row>
    <row r="279" spans="1:27" ht="21" customHeight="1">
      <c r="A279" s="23"/>
      <c r="B279" s="24"/>
      <c r="C279" s="24"/>
      <c r="D279" s="24"/>
      <c r="E279" s="26"/>
      <c r="F279" s="26"/>
      <c r="G279" s="27"/>
      <c r="H279" s="13"/>
      <c r="I279" s="149" t="s">
        <v>809</v>
      </c>
      <c r="J279" s="152"/>
      <c r="K279" s="279"/>
      <c r="L279" s="279"/>
      <c r="M279" s="279"/>
      <c r="N279" s="249"/>
      <c r="O279" s="249"/>
      <c r="P279" s="426"/>
      <c r="Q279" s="249"/>
      <c r="R279" s="249"/>
      <c r="S279" s="279"/>
      <c r="T279" s="249"/>
      <c r="U279" s="249"/>
      <c r="V279" s="473"/>
      <c r="W279" s="354"/>
      <c r="X279" s="203">
        <v>7745000</v>
      </c>
      <c r="Y279" s="341" t="s">
        <v>25</v>
      </c>
      <c r="AA279" s="7"/>
    </row>
    <row r="280" spans="1:27" ht="21" customHeight="1">
      <c r="A280" s="23"/>
      <c r="B280" s="24"/>
      <c r="C280" s="24"/>
      <c r="D280" s="24"/>
      <c r="E280" s="26"/>
      <c r="F280" s="26"/>
      <c r="G280" s="27"/>
      <c r="H280" s="13"/>
      <c r="I280" s="148" t="s">
        <v>810</v>
      </c>
      <c r="J280" s="279"/>
      <c r="K280" s="278"/>
      <c r="L280" s="278"/>
      <c r="M280" s="278">
        <v>618480</v>
      </c>
      <c r="N280" s="280" t="s">
        <v>25</v>
      </c>
      <c r="O280" s="314" t="s">
        <v>26</v>
      </c>
      <c r="P280" s="274">
        <v>12</v>
      </c>
      <c r="Q280" s="193" t="s">
        <v>29</v>
      </c>
      <c r="R280" s="196"/>
      <c r="S280" s="297"/>
      <c r="T280" s="388"/>
      <c r="U280" s="280" t="s">
        <v>27</v>
      </c>
      <c r="V280" s="278"/>
      <c r="W280" s="280"/>
      <c r="X280" s="281">
        <v>7422000</v>
      </c>
      <c r="Y280" s="321" t="s">
        <v>55</v>
      </c>
      <c r="AA280" s="7"/>
    </row>
    <row r="281" spans="1:27" ht="21" customHeight="1">
      <c r="A281" s="23"/>
      <c r="B281" s="24"/>
      <c r="C281" s="24"/>
      <c r="D281" s="24"/>
      <c r="E281" s="26"/>
      <c r="F281" s="26"/>
      <c r="G281" s="27"/>
      <c r="H281" s="13"/>
      <c r="I281" s="148" t="s">
        <v>811</v>
      </c>
      <c r="J281" s="279"/>
      <c r="K281" s="278"/>
      <c r="L281" s="278"/>
      <c r="M281" s="278">
        <v>26910</v>
      </c>
      <c r="N281" s="280" t="s">
        <v>25</v>
      </c>
      <c r="O281" s="314" t="s">
        <v>26</v>
      </c>
      <c r="P281" s="274">
        <v>12</v>
      </c>
      <c r="Q281" s="193" t="s">
        <v>29</v>
      </c>
      <c r="R281" s="196"/>
      <c r="S281" s="297"/>
      <c r="T281" s="388"/>
      <c r="U281" s="280" t="s">
        <v>27</v>
      </c>
      <c r="V281" s="278"/>
      <c r="W281" s="280"/>
      <c r="X281" s="281">
        <v>323000</v>
      </c>
      <c r="Y281" s="321" t="s">
        <v>25</v>
      </c>
      <c r="AA281" s="7"/>
    </row>
    <row r="282" spans="1:27" ht="21" customHeight="1">
      <c r="A282" s="23"/>
      <c r="B282" s="24"/>
      <c r="C282" s="24"/>
      <c r="D282" s="24"/>
      <c r="E282" s="26"/>
      <c r="F282" s="26"/>
      <c r="G282" s="27"/>
      <c r="H282" s="13"/>
      <c r="I282" s="148"/>
      <c r="J282" s="279"/>
      <c r="K282" s="278"/>
      <c r="L282" s="278"/>
      <c r="M282" s="278"/>
      <c r="N282" s="280"/>
      <c r="O282" s="314"/>
      <c r="P282" s="413"/>
      <c r="Q282" s="317"/>
      <c r="R282" s="280"/>
      <c r="S282" s="278"/>
      <c r="T282" s="280"/>
      <c r="U282" s="280"/>
      <c r="V282" s="278"/>
      <c r="W282" s="280"/>
      <c r="X282" s="281"/>
      <c r="Y282" s="321"/>
      <c r="AA282" s="7"/>
    </row>
    <row r="283" spans="1:27" ht="21" customHeight="1">
      <c r="A283" s="23"/>
      <c r="B283" s="24"/>
      <c r="C283" s="24"/>
      <c r="D283" s="24"/>
      <c r="E283" s="26"/>
      <c r="F283" s="26"/>
      <c r="G283" s="27"/>
      <c r="H283" s="13"/>
      <c r="I283" s="149" t="s">
        <v>813</v>
      </c>
      <c r="J283" s="152"/>
      <c r="K283" s="279"/>
      <c r="L283" s="279"/>
      <c r="M283" s="279"/>
      <c r="N283" s="249"/>
      <c r="O283" s="249"/>
      <c r="P283" s="426"/>
      <c r="Q283" s="249"/>
      <c r="R283" s="249"/>
      <c r="S283" s="279"/>
      <c r="T283" s="249"/>
      <c r="U283" s="249"/>
      <c r="V283" s="473"/>
      <c r="W283" s="354"/>
      <c r="X283" s="203">
        <v>480000</v>
      </c>
      <c r="Y283" s="341" t="s">
        <v>25</v>
      </c>
      <c r="AA283" s="7"/>
    </row>
    <row r="284" spans="1:27" ht="21" customHeight="1">
      <c r="A284" s="23"/>
      <c r="B284" s="24"/>
      <c r="C284" s="24"/>
      <c r="D284" s="24"/>
      <c r="E284" s="26"/>
      <c r="F284" s="26"/>
      <c r="G284" s="27"/>
      <c r="H284" s="13"/>
      <c r="I284" s="148" t="s">
        <v>812</v>
      </c>
      <c r="J284" s="279"/>
      <c r="K284" s="278"/>
      <c r="L284" s="278"/>
      <c r="M284" s="278">
        <v>40000</v>
      </c>
      <c r="N284" s="280" t="s">
        <v>25</v>
      </c>
      <c r="O284" s="314" t="s">
        <v>26</v>
      </c>
      <c r="P284" s="274">
        <v>12</v>
      </c>
      <c r="Q284" s="193" t="s">
        <v>29</v>
      </c>
      <c r="R284" s="196"/>
      <c r="S284" s="297"/>
      <c r="T284" s="388"/>
      <c r="U284" s="280" t="s">
        <v>27</v>
      </c>
      <c r="V284" s="278"/>
      <c r="W284" s="280"/>
      <c r="X284" s="281">
        <v>480000</v>
      </c>
      <c r="Y284" s="321" t="s">
        <v>25</v>
      </c>
      <c r="AA284" s="7"/>
    </row>
    <row r="285" spans="1:27" ht="21" customHeight="1">
      <c r="A285" s="23"/>
      <c r="B285" s="24"/>
      <c r="C285" s="24"/>
      <c r="D285" s="24"/>
      <c r="E285" s="26"/>
      <c r="F285" s="26"/>
      <c r="G285" s="27"/>
      <c r="H285" s="13"/>
      <c r="I285" s="279"/>
      <c r="J285" s="201"/>
      <c r="K285" s="279"/>
      <c r="L285" s="279"/>
      <c r="M285" s="279"/>
      <c r="N285" s="249"/>
      <c r="O285" s="314"/>
      <c r="P285" s="426"/>
      <c r="Q285" s="249"/>
      <c r="R285" s="249"/>
      <c r="S285" s="201"/>
      <c r="T285" s="395"/>
      <c r="U285" s="395"/>
      <c r="V285" s="201"/>
      <c r="W285" s="395"/>
      <c r="X285" s="452"/>
      <c r="Y285" s="342"/>
    </row>
    <row r="286" spans="1:27" ht="21" customHeight="1" thickBot="1">
      <c r="A286" s="23"/>
      <c r="B286" s="24"/>
      <c r="C286" s="24"/>
      <c r="D286" s="24"/>
      <c r="E286" s="26"/>
      <c r="F286" s="26"/>
      <c r="G286" s="27"/>
      <c r="H286" s="13"/>
      <c r="I286" s="267" t="s">
        <v>405</v>
      </c>
      <c r="J286" s="268"/>
      <c r="K286" s="279"/>
      <c r="L286" s="279"/>
      <c r="M286" s="279"/>
      <c r="N286" s="249"/>
      <c r="O286" s="314"/>
      <c r="P286" s="426"/>
      <c r="Q286" s="249"/>
      <c r="R286" s="249"/>
      <c r="S286" s="268" t="s">
        <v>406</v>
      </c>
      <c r="T286" s="396"/>
      <c r="U286" s="396"/>
      <c r="V286" s="268"/>
      <c r="W286" s="396"/>
      <c r="X286" s="448">
        <v>5968000</v>
      </c>
      <c r="Y286" s="338" t="s">
        <v>55</v>
      </c>
    </row>
    <row r="287" spans="1:27" ht="21" customHeight="1">
      <c r="A287" s="23"/>
      <c r="B287" s="24"/>
      <c r="C287" s="24"/>
      <c r="D287" s="24"/>
      <c r="E287" s="26"/>
      <c r="F287" s="26"/>
      <c r="G287" s="27"/>
      <c r="H287" s="13"/>
      <c r="I287" s="279" t="s">
        <v>753</v>
      </c>
      <c r="J287" s="201"/>
      <c r="K287" s="279"/>
      <c r="L287" s="279"/>
      <c r="M287" s="278">
        <v>51609000</v>
      </c>
      <c r="N287" s="280" t="s">
        <v>55</v>
      </c>
      <c r="O287" s="314" t="s">
        <v>60</v>
      </c>
      <c r="P287" s="274"/>
      <c r="Q287" s="193"/>
      <c r="R287" s="193"/>
      <c r="S287" s="298">
        <v>12</v>
      </c>
      <c r="T287" s="195" t="s">
        <v>0</v>
      </c>
      <c r="U287" s="195" t="s">
        <v>53</v>
      </c>
      <c r="V287" s="278"/>
      <c r="W287" s="355"/>
      <c r="X287" s="258">
        <v>4301000</v>
      </c>
      <c r="Y287" s="343" t="s">
        <v>55</v>
      </c>
    </row>
    <row r="288" spans="1:27" ht="21" customHeight="1">
      <c r="A288" s="23"/>
      <c r="B288" s="24"/>
      <c r="C288" s="24"/>
      <c r="D288" s="24"/>
      <c r="E288" s="26"/>
      <c r="F288" s="26"/>
      <c r="G288" s="27"/>
      <c r="H288" s="13"/>
      <c r="I288" s="279" t="s">
        <v>754</v>
      </c>
      <c r="J288" s="201"/>
      <c r="K288" s="279"/>
      <c r="L288" s="279"/>
      <c r="M288" s="278">
        <v>20006000</v>
      </c>
      <c r="N288" s="280" t="s">
        <v>55</v>
      </c>
      <c r="O288" s="314" t="s">
        <v>60</v>
      </c>
      <c r="P288" s="274"/>
      <c r="Q288" s="193"/>
      <c r="R288" s="193"/>
      <c r="S288" s="298">
        <v>12</v>
      </c>
      <c r="T288" s="195" t="s">
        <v>0</v>
      </c>
      <c r="U288" s="195" t="s">
        <v>53</v>
      </c>
      <c r="V288" s="278"/>
      <c r="W288" s="280"/>
      <c r="X288" s="281">
        <v>1667000</v>
      </c>
      <c r="Y288" s="321" t="s">
        <v>55</v>
      </c>
    </row>
    <row r="289" spans="1:25" ht="21" customHeight="1">
      <c r="A289" s="23"/>
      <c r="B289" s="24"/>
      <c r="C289" s="24"/>
      <c r="D289" s="24"/>
      <c r="E289" s="26"/>
      <c r="F289" s="26"/>
      <c r="G289" s="27"/>
      <c r="H289" s="13"/>
      <c r="I289" s="201"/>
      <c r="J289" s="201"/>
      <c r="K289" s="279"/>
      <c r="L289" s="279"/>
      <c r="M289" s="279"/>
      <c r="N289" s="249"/>
      <c r="O289" s="314"/>
      <c r="P289" s="426"/>
      <c r="Q289" s="249"/>
      <c r="R289" s="249"/>
      <c r="S289" s="279"/>
      <c r="T289" s="249"/>
      <c r="U289" s="249"/>
      <c r="V289" s="279"/>
      <c r="W289" s="249"/>
      <c r="X289" s="281"/>
      <c r="Y289" s="321"/>
    </row>
    <row r="290" spans="1:25" ht="21" customHeight="1" thickBot="1">
      <c r="A290" s="23"/>
      <c r="B290" s="24"/>
      <c r="C290" s="24"/>
      <c r="D290" s="24"/>
      <c r="E290" s="26"/>
      <c r="F290" s="26"/>
      <c r="G290" s="27"/>
      <c r="H290" s="13"/>
      <c r="I290" s="267" t="s">
        <v>397</v>
      </c>
      <c r="J290" s="268"/>
      <c r="K290" s="279"/>
      <c r="L290" s="279"/>
      <c r="M290" s="279"/>
      <c r="N290" s="249"/>
      <c r="O290" s="314"/>
      <c r="P290" s="426"/>
      <c r="Q290" s="249"/>
      <c r="R290" s="249"/>
      <c r="S290" s="268" t="s">
        <v>400</v>
      </c>
      <c r="T290" s="396"/>
      <c r="U290" s="396"/>
      <c r="V290" s="268"/>
      <c r="W290" s="396"/>
      <c r="X290" s="448">
        <v>5032000</v>
      </c>
      <c r="Y290" s="338" t="s">
        <v>55</v>
      </c>
    </row>
    <row r="291" spans="1:25" ht="21" customHeight="1">
      <c r="A291" s="23"/>
      <c r="B291" s="24"/>
      <c r="C291" s="24"/>
      <c r="D291" s="24"/>
      <c r="E291" s="26"/>
      <c r="F291" s="26"/>
      <c r="G291" s="27"/>
      <c r="H291" s="13"/>
      <c r="I291" s="148" t="s">
        <v>688</v>
      </c>
      <c r="J291" s="279"/>
      <c r="K291" s="278"/>
      <c r="L291" s="278"/>
      <c r="M291" s="278">
        <v>48104000</v>
      </c>
      <c r="N291" s="280" t="s">
        <v>55</v>
      </c>
      <c r="O291" s="314" t="s">
        <v>56</v>
      </c>
      <c r="P291" s="420">
        <v>0.09</v>
      </c>
      <c r="Q291" s="280">
        <v>2</v>
      </c>
      <c r="R291" s="193"/>
      <c r="S291" s="269"/>
      <c r="T291" s="388"/>
      <c r="U291" s="280" t="s">
        <v>53</v>
      </c>
      <c r="V291" s="278"/>
      <c r="W291" s="280"/>
      <c r="X291" s="281">
        <v>2165000</v>
      </c>
      <c r="Y291" s="321" t="s">
        <v>55</v>
      </c>
    </row>
    <row r="292" spans="1:25" ht="21" customHeight="1">
      <c r="A292" s="23"/>
      <c r="B292" s="24"/>
      <c r="C292" s="24"/>
      <c r="D292" s="24"/>
      <c r="E292" s="26"/>
      <c r="F292" s="26"/>
      <c r="G292" s="27"/>
      <c r="H292" s="13"/>
      <c r="I292" s="148" t="s">
        <v>689</v>
      </c>
      <c r="J292" s="279"/>
      <c r="K292" s="278"/>
      <c r="L292" s="278"/>
      <c r="M292" s="278">
        <v>48650000</v>
      </c>
      <c r="N292" s="280" t="s">
        <v>55</v>
      </c>
      <c r="O292" s="314" t="s">
        <v>56</v>
      </c>
      <c r="P292" s="421">
        <v>7.0900000000000005E-2</v>
      </c>
      <c r="Q292" s="280">
        <v>2</v>
      </c>
      <c r="R292" s="193"/>
      <c r="S292" s="269"/>
      <c r="T292" s="388"/>
      <c r="U292" s="280" t="s">
        <v>53</v>
      </c>
      <c r="V292" s="278"/>
      <c r="W292" s="280"/>
      <c r="X292" s="281">
        <v>1725000</v>
      </c>
      <c r="Y292" s="321" t="s">
        <v>55</v>
      </c>
    </row>
    <row r="293" spans="1:25" ht="21" customHeight="1">
      <c r="A293" s="23"/>
      <c r="B293" s="24"/>
      <c r="C293" s="24"/>
      <c r="D293" s="24"/>
      <c r="E293" s="26"/>
      <c r="F293" s="26"/>
      <c r="G293" s="27"/>
      <c r="H293" s="13"/>
      <c r="I293" s="148" t="s">
        <v>690</v>
      </c>
      <c r="J293" s="279"/>
      <c r="K293" s="278"/>
      <c r="L293" s="278"/>
      <c r="M293" s="278">
        <v>1725000</v>
      </c>
      <c r="N293" s="280" t="s">
        <v>55</v>
      </c>
      <c r="O293" s="314" t="s">
        <v>56</v>
      </c>
      <c r="P293" s="422">
        <v>0.1295</v>
      </c>
      <c r="Q293" s="193"/>
      <c r="R293" s="193"/>
      <c r="S293" s="269"/>
      <c r="T293" s="388"/>
      <c r="U293" s="280" t="s">
        <v>53</v>
      </c>
      <c r="V293" s="278"/>
      <c r="W293" s="280"/>
      <c r="X293" s="281">
        <v>223000</v>
      </c>
      <c r="Y293" s="321" t="s">
        <v>55</v>
      </c>
    </row>
    <row r="294" spans="1:25" ht="21" customHeight="1">
      <c r="A294" s="23"/>
      <c r="B294" s="24"/>
      <c r="C294" s="24"/>
      <c r="D294" s="24"/>
      <c r="E294" s="26"/>
      <c r="F294" s="26"/>
      <c r="G294" s="27"/>
      <c r="H294" s="13"/>
      <c r="I294" s="148" t="s">
        <v>755</v>
      </c>
      <c r="J294" s="279"/>
      <c r="K294" s="278"/>
      <c r="L294" s="278"/>
      <c r="M294" s="278">
        <v>48650000</v>
      </c>
      <c r="N294" s="280" t="s">
        <v>55</v>
      </c>
      <c r="O294" s="314" t="s">
        <v>56</v>
      </c>
      <c r="P294" s="422">
        <v>1.15E-2</v>
      </c>
      <c r="Q294" s="193"/>
      <c r="R294" s="193"/>
      <c r="S294" s="269"/>
      <c r="T294" s="388"/>
      <c r="U294" s="280" t="s">
        <v>53</v>
      </c>
      <c r="V294" s="278"/>
      <c r="W294" s="280"/>
      <c r="X294" s="281">
        <v>559000</v>
      </c>
      <c r="Y294" s="321" t="s">
        <v>55</v>
      </c>
    </row>
    <row r="295" spans="1:25" ht="21" customHeight="1">
      <c r="A295" s="23"/>
      <c r="B295" s="24"/>
      <c r="C295" s="24"/>
      <c r="D295" s="24"/>
      <c r="E295" s="26"/>
      <c r="F295" s="26"/>
      <c r="G295" s="27"/>
      <c r="H295" s="13"/>
      <c r="I295" s="148" t="s">
        <v>692</v>
      </c>
      <c r="J295" s="279"/>
      <c r="K295" s="278"/>
      <c r="L295" s="278"/>
      <c r="M295" s="278">
        <v>48650000</v>
      </c>
      <c r="N295" s="280" t="s">
        <v>55</v>
      </c>
      <c r="O295" s="314" t="s">
        <v>56</v>
      </c>
      <c r="P295" s="423">
        <v>7.3899999999999999E-3</v>
      </c>
      <c r="Q295" s="193"/>
      <c r="R295" s="193"/>
      <c r="S295" s="269"/>
      <c r="T295" s="388"/>
      <c r="U295" s="280" t="s">
        <v>53</v>
      </c>
      <c r="V295" s="278"/>
      <c r="W295" s="280"/>
      <c r="X295" s="281">
        <v>360000</v>
      </c>
      <c r="Y295" s="321" t="s">
        <v>55</v>
      </c>
    </row>
    <row r="296" spans="1:25" ht="21" customHeight="1">
      <c r="A296" s="23"/>
      <c r="B296" s="24"/>
      <c r="C296" s="24"/>
      <c r="D296" s="24"/>
      <c r="E296" s="26"/>
      <c r="F296" s="26"/>
      <c r="G296" s="27"/>
      <c r="H296" s="13"/>
      <c r="I296" s="279"/>
      <c r="J296" s="279"/>
      <c r="K296" s="278"/>
      <c r="L296" s="278"/>
      <c r="M296" s="278"/>
      <c r="N296" s="280"/>
      <c r="O296" s="314"/>
      <c r="P296" s="423"/>
      <c r="Q296" s="193"/>
      <c r="R296" s="193"/>
      <c r="S296" s="269"/>
      <c r="T296" s="388"/>
      <c r="U296" s="280"/>
      <c r="V296" s="278"/>
      <c r="W296" s="280"/>
      <c r="X296" s="281"/>
      <c r="Y296" s="321"/>
    </row>
    <row r="297" spans="1:25" ht="21" customHeight="1" thickBot="1">
      <c r="A297" s="23"/>
      <c r="B297" s="24"/>
      <c r="C297" s="24"/>
      <c r="D297" s="24"/>
      <c r="E297" s="26"/>
      <c r="F297" s="26"/>
      <c r="G297" s="27"/>
      <c r="H297" s="13"/>
      <c r="I297" s="267" t="s">
        <v>538</v>
      </c>
      <c r="J297" s="268"/>
      <c r="K297" s="279"/>
      <c r="L297" s="279"/>
      <c r="M297" s="279"/>
      <c r="N297" s="249"/>
      <c r="O297" s="249"/>
      <c r="P297" s="426"/>
      <c r="Q297" s="249"/>
      <c r="R297" s="249"/>
      <c r="S297" s="268" t="s">
        <v>536</v>
      </c>
      <c r="T297" s="396"/>
      <c r="U297" s="396"/>
      <c r="V297" s="268"/>
      <c r="W297" s="396"/>
      <c r="X297" s="448">
        <v>3900000</v>
      </c>
      <c r="Y297" s="338" t="s">
        <v>25</v>
      </c>
    </row>
    <row r="298" spans="1:25" ht="21" customHeight="1">
      <c r="A298" s="23"/>
      <c r="B298" s="24"/>
      <c r="C298" s="24"/>
      <c r="D298" s="24"/>
      <c r="E298" s="26"/>
      <c r="F298" s="26"/>
      <c r="G298" s="27"/>
      <c r="H298" s="13"/>
      <c r="I298" s="279" t="s">
        <v>695</v>
      </c>
      <c r="J298" s="201"/>
      <c r="K298" s="279"/>
      <c r="L298" s="279"/>
      <c r="M298" s="278">
        <v>300000</v>
      </c>
      <c r="N298" s="280" t="s">
        <v>55</v>
      </c>
      <c r="O298" s="314" t="s">
        <v>56</v>
      </c>
      <c r="P298" s="274"/>
      <c r="Q298" s="193"/>
      <c r="R298" s="193"/>
      <c r="S298" s="298">
        <v>12</v>
      </c>
      <c r="T298" s="195" t="s">
        <v>0</v>
      </c>
      <c r="U298" s="195" t="s">
        <v>53</v>
      </c>
      <c r="V298" s="278"/>
      <c r="W298" s="355"/>
      <c r="X298" s="258">
        <v>3600000</v>
      </c>
      <c r="Y298" s="343" t="s">
        <v>55</v>
      </c>
    </row>
    <row r="299" spans="1:25" ht="21" customHeight="1">
      <c r="A299" s="23"/>
      <c r="B299" s="24"/>
      <c r="C299" s="24"/>
      <c r="D299" s="24"/>
      <c r="E299" s="26"/>
      <c r="F299" s="26"/>
      <c r="G299" s="27"/>
      <c r="H299" s="13"/>
      <c r="I299" s="279" t="s">
        <v>696</v>
      </c>
      <c r="J299" s="201"/>
      <c r="K299" s="279"/>
      <c r="L299" s="279"/>
      <c r="M299" s="278">
        <v>300000</v>
      </c>
      <c r="N299" s="280" t="s">
        <v>55</v>
      </c>
      <c r="O299" s="314" t="s">
        <v>56</v>
      </c>
      <c r="P299" s="274"/>
      <c r="Q299" s="193"/>
      <c r="R299" s="193"/>
      <c r="S299" s="298">
        <v>1</v>
      </c>
      <c r="T299" s="195" t="s">
        <v>54</v>
      </c>
      <c r="U299" s="195" t="s">
        <v>53</v>
      </c>
      <c r="V299" s="278"/>
      <c r="W299" s="280"/>
      <c r="X299" s="281">
        <v>300000</v>
      </c>
      <c r="Y299" s="321" t="s">
        <v>55</v>
      </c>
    </row>
    <row r="300" spans="1:25" ht="21" customHeight="1">
      <c r="A300" s="23"/>
      <c r="B300" s="24"/>
      <c r="C300" s="24"/>
      <c r="D300" s="24"/>
      <c r="E300" s="26"/>
      <c r="F300" s="26"/>
      <c r="G300" s="27"/>
      <c r="H300" s="13"/>
      <c r="I300" s="206"/>
      <c r="J300" s="201"/>
      <c r="K300" s="279"/>
      <c r="L300" s="279"/>
      <c r="M300" s="500"/>
      <c r="N300" s="249"/>
      <c r="O300" s="249"/>
      <c r="P300" s="426"/>
      <c r="Q300" s="249"/>
      <c r="R300" s="249"/>
      <c r="S300" s="279"/>
      <c r="T300" s="249"/>
      <c r="U300" s="249"/>
      <c r="V300" s="279"/>
      <c r="W300" s="249"/>
      <c r="X300" s="281"/>
      <c r="Y300" s="321"/>
    </row>
    <row r="301" spans="1:25" ht="21" customHeight="1" thickBot="1">
      <c r="A301" s="23"/>
      <c r="B301" s="24"/>
      <c r="C301" s="24"/>
      <c r="D301" s="24"/>
      <c r="E301" s="26"/>
      <c r="F301" s="26"/>
      <c r="G301" s="27"/>
      <c r="H301" s="13"/>
      <c r="I301" s="267" t="s">
        <v>539</v>
      </c>
      <c r="J301" s="268"/>
      <c r="K301" s="279"/>
      <c r="L301" s="279"/>
      <c r="M301" s="279"/>
      <c r="N301" s="249"/>
      <c r="O301" s="249"/>
      <c r="P301" s="426"/>
      <c r="Q301" s="249"/>
      <c r="R301" s="249"/>
      <c r="S301" s="268" t="s">
        <v>443</v>
      </c>
      <c r="T301" s="396"/>
      <c r="U301" s="396"/>
      <c r="V301" s="268"/>
      <c r="W301" s="396"/>
      <c r="X301" s="448">
        <v>33970000</v>
      </c>
      <c r="Y301" s="338" t="s">
        <v>25</v>
      </c>
    </row>
    <row r="302" spans="1:25" ht="21" hidden="1" customHeight="1">
      <c r="A302" s="23"/>
      <c r="B302" s="24"/>
      <c r="C302" s="24"/>
      <c r="D302" s="24"/>
      <c r="E302" s="26"/>
      <c r="F302" s="26"/>
      <c r="G302" s="27"/>
      <c r="H302" s="13"/>
      <c r="I302" s="362" t="s">
        <v>433</v>
      </c>
      <c r="J302" s="311"/>
      <c r="K302" s="206"/>
      <c r="L302" s="206"/>
      <c r="M302" s="279"/>
      <c r="N302" s="147"/>
      <c r="O302" s="147"/>
      <c r="P302" s="434"/>
      <c r="Q302" s="147"/>
      <c r="R302" s="147"/>
      <c r="S302" s="206"/>
      <c r="T302" s="147"/>
      <c r="U302" s="147"/>
      <c r="V302" s="310"/>
      <c r="W302" s="401"/>
      <c r="X302" s="453">
        <v>0</v>
      </c>
      <c r="Y302" s="361" t="s">
        <v>25</v>
      </c>
    </row>
    <row r="303" spans="1:25" ht="21" hidden="1" customHeight="1">
      <c r="A303" s="23"/>
      <c r="B303" s="24"/>
      <c r="C303" s="24"/>
      <c r="D303" s="24"/>
      <c r="E303" s="26"/>
      <c r="F303" s="26"/>
      <c r="G303" s="27"/>
      <c r="H303" s="13"/>
      <c r="I303" s="206" t="s">
        <v>434</v>
      </c>
      <c r="J303" s="135"/>
      <c r="K303" s="206"/>
      <c r="L303" s="206"/>
      <c r="M303" s="279"/>
      <c r="N303" s="147"/>
      <c r="O303" s="147"/>
      <c r="P303" s="434"/>
      <c r="Q303" s="147"/>
      <c r="R303" s="147"/>
      <c r="S303" s="206"/>
      <c r="T303" s="147"/>
      <c r="U303" s="147"/>
      <c r="V303" s="206"/>
      <c r="W303" s="147"/>
      <c r="X303" s="242">
        <v>0</v>
      </c>
      <c r="Y303" s="331" t="s">
        <v>25</v>
      </c>
    </row>
    <row r="304" spans="1:25" ht="21" hidden="1" customHeight="1">
      <c r="A304" s="23"/>
      <c r="B304" s="24"/>
      <c r="C304" s="24"/>
      <c r="D304" s="24"/>
      <c r="E304" s="26"/>
      <c r="F304" s="26"/>
      <c r="G304" s="27"/>
      <c r="H304" s="13"/>
      <c r="I304" s="206" t="s">
        <v>435</v>
      </c>
      <c r="J304" s="135"/>
      <c r="K304" s="206"/>
      <c r="L304" s="206"/>
      <c r="M304" s="279"/>
      <c r="N304" s="147"/>
      <c r="O304" s="147"/>
      <c r="P304" s="434"/>
      <c r="Q304" s="147"/>
      <c r="R304" s="147"/>
      <c r="S304" s="206"/>
      <c r="T304" s="147"/>
      <c r="U304" s="147"/>
      <c r="V304" s="206"/>
      <c r="W304" s="147"/>
      <c r="X304" s="242">
        <v>0</v>
      </c>
      <c r="Y304" s="331" t="s">
        <v>25</v>
      </c>
    </row>
    <row r="305" spans="1:25" ht="21" hidden="1" customHeight="1">
      <c r="A305" s="23"/>
      <c r="B305" s="24"/>
      <c r="C305" s="24"/>
      <c r="D305" s="24"/>
      <c r="E305" s="26"/>
      <c r="F305" s="26"/>
      <c r="G305" s="27"/>
      <c r="H305" s="13"/>
      <c r="I305" s="206" t="s">
        <v>436</v>
      </c>
      <c r="J305" s="135"/>
      <c r="K305" s="206"/>
      <c r="L305" s="206"/>
      <c r="M305" s="279"/>
      <c r="N305" s="147"/>
      <c r="O305" s="147"/>
      <c r="P305" s="434"/>
      <c r="Q305" s="147"/>
      <c r="R305" s="147"/>
      <c r="S305" s="206"/>
      <c r="T305" s="147"/>
      <c r="U305" s="147"/>
      <c r="V305" s="206"/>
      <c r="W305" s="147"/>
      <c r="X305" s="242">
        <v>0</v>
      </c>
      <c r="Y305" s="331" t="s">
        <v>25</v>
      </c>
    </row>
    <row r="306" spans="1:25" ht="21" hidden="1" customHeight="1">
      <c r="A306" s="23"/>
      <c r="B306" s="24"/>
      <c r="C306" s="24"/>
      <c r="D306" s="24"/>
      <c r="E306" s="26"/>
      <c r="F306" s="26"/>
      <c r="G306" s="27"/>
      <c r="H306" s="13"/>
      <c r="I306" s="206" t="s">
        <v>437</v>
      </c>
      <c r="J306" s="135"/>
      <c r="K306" s="206"/>
      <c r="L306" s="206"/>
      <c r="M306" s="279"/>
      <c r="N306" s="147"/>
      <c r="O306" s="147"/>
      <c r="P306" s="434"/>
      <c r="Q306" s="147"/>
      <c r="R306" s="147"/>
      <c r="S306" s="206"/>
      <c r="T306" s="147"/>
      <c r="U306" s="147"/>
      <c r="V306" s="206"/>
      <c r="W306" s="147"/>
      <c r="X306" s="242">
        <v>0</v>
      </c>
      <c r="Y306" s="331" t="s">
        <v>25</v>
      </c>
    </row>
    <row r="307" spans="1:25" ht="21" hidden="1" customHeight="1">
      <c r="A307" s="23"/>
      <c r="B307" s="24"/>
      <c r="C307" s="24"/>
      <c r="D307" s="24"/>
      <c r="E307" s="26"/>
      <c r="F307" s="26"/>
      <c r="G307" s="27"/>
      <c r="H307" s="13"/>
      <c r="I307" s="206" t="s">
        <v>438</v>
      </c>
      <c r="J307" s="135"/>
      <c r="K307" s="206"/>
      <c r="L307" s="206"/>
      <c r="M307" s="279"/>
      <c r="N307" s="147"/>
      <c r="O307" s="147"/>
      <c r="P307" s="434"/>
      <c r="Q307" s="147"/>
      <c r="R307" s="147"/>
      <c r="S307" s="206"/>
      <c r="T307" s="147"/>
      <c r="U307" s="147"/>
      <c r="V307" s="206"/>
      <c r="W307" s="147"/>
      <c r="X307" s="242">
        <v>0</v>
      </c>
      <c r="Y307" s="331" t="s">
        <v>25</v>
      </c>
    </row>
    <row r="308" spans="1:25" ht="21" hidden="1" customHeight="1">
      <c r="A308" s="23"/>
      <c r="B308" s="24"/>
      <c r="C308" s="24"/>
      <c r="D308" s="24"/>
      <c r="E308" s="26"/>
      <c r="F308" s="26"/>
      <c r="G308" s="27"/>
      <c r="H308" s="13"/>
      <c r="I308" s="206" t="s">
        <v>439</v>
      </c>
      <c r="J308" s="135"/>
      <c r="K308" s="206"/>
      <c r="L308" s="206"/>
      <c r="M308" s="279"/>
      <c r="N308" s="147"/>
      <c r="O308" s="147"/>
      <c r="P308" s="434"/>
      <c r="Q308" s="147"/>
      <c r="R308" s="147"/>
      <c r="S308" s="206"/>
      <c r="T308" s="147"/>
      <c r="U308" s="147"/>
      <c r="V308" s="206"/>
      <c r="W308" s="147"/>
      <c r="X308" s="242">
        <v>0</v>
      </c>
      <c r="Y308" s="331" t="s">
        <v>25</v>
      </c>
    </row>
    <row r="309" spans="1:25" ht="21" hidden="1" customHeight="1">
      <c r="A309" s="23"/>
      <c r="B309" s="24"/>
      <c r="C309" s="24"/>
      <c r="D309" s="24"/>
      <c r="E309" s="26"/>
      <c r="F309" s="26"/>
      <c r="G309" s="27"/>
      <c r="H309" s="13"/>
      <c r="I309" s="279"/>
      <c r="J309" s="201"/>
      <c r="K309" s="279"/>
      <c r="L309" s="279"/>
      <c r="M309" s="279"/>
      <c r="N309" s="249"/>
      <c r="O309" s="249"/>
      <c r="P309" s="426"/>
      <c r="Q309" s="249"/>
      <c r="R309" s="249"/>
      <c r="S309" s="279"/>
      <c r="T309" s="249"/>
      <c r="U309" s="249"/>
      <c r="V309" s="279"/>
      <c r="W309" s="249"/>
      <c r="X309" s="281"/>
      <c r="Y309" s="321"/>
    </row>
    <row r="310" spans="1:25" ht="21" customHeight="1">
      <c r="A310" s="23"/>
      <c r="B310" s="24"/>
      <c r="C310" s="24"/>
      <c r="D310" s="24"/>
      <c r="E310" s="26"/>
      <c r="F310" s="26"/>
      <c r="G310" s="27"/>
      <c r="H310" s="13"/>
      <c r="I310" s="149" t="s">
        <v>756</v>
      </c>
      <c r="J310" s="152"/>
      <c r="K310" s="279"/>
      <c r="L310" s="279"/>
      <c r="M310" s="279"/>
      <c r="N310" s="249"/>
      <c r="O310" s="249"/>
      <c r="P310" s="426"/>
      <c r="Q310" s="249"/>
      <c r="R310" s="249"/>
      <c r="S310" s="279"/>
      <c r="T310" s="249"/>
      <c r="U310" s="249"/>
      <c r="V310" s="473"/>
      <c r="W310" s="200"/>
      <c r="X310" s="203">
        <v>33970000</v>
      </c>
      <c r="Y310" s="341" t="s">
        <v>25</v>
      </c>
    </row>
    <row r="311" spans="1:25" ht="21" customHeight="1">
      <c r="A311" s="23"/>
      <c r="B311" s="24"/>
      <c r="C311" s="24"/>
      <c r="D311" s="24"/>
      <c r="E311" s="26"/>
      <c r="F311" s="26"/>
      <c r="G311" s="27"/>
      <c r="H311" s="13"/>
      <c r="I311" s="279" t="s">
        <v>757</v>
      </c>
      <c r="J311" s="201"/>
      <c r="K311" s="279"/>
      <c r="L311" s="279"/>
      <c r="M311" s="279"/>
      <c r="N311" s="249"/>
      <c r="O311" s="249"/>
      <c r="P311" s="426"/>
      <c r="Q311" s="249"/>
      <c r="R311" s="249"/>
      <c r="S311" s="279"/>
      <c r="T311" s="249"/>
      <c r="U311" s="249"/>
      <c r="V311" s="279"/>
      <c r="W311" s="249"/>
      <c r="X311" s="281">
        <v>9000000</v>
      </c>
      <c r="Y311" s="321" t="s">
        <v>25</v>
      </c>
    </row>
    <row r="312" spans="1:25" ht="21" customHeight="1">
      <c r="A312" s="23"/>
      <c r="B312" s="24"/>
      <c r="C312" s="24"/>
      <c r="D312" s="24"/>
      <c r="E312" s="26"/>
      <c r="F312" s="26"/>
      <c r="G312" s="27"/>
      <c r="H312" s="13"/>
      <c r="I312" s="279" t="s">
        <v>758</v>
      </c>
      <c r="J312" s="201"/>
      <c r="K312" s="279"/>
      <c r="L312" s="279"/>
      <c r="M312" s="279"/>
      <c r="N312" s="249"/>
      <c r="O312" s="249"/>
      <c r="P312" s="426"/>
      <c r="Q312" s="249"/>
      <c r="R312" s="249"/>
      <c r="S312" s="279"/>
      <c r="T312" s="249"/>
      <c r="U312" s="249"/>
      <c r="V312" s="279"/>
      <c r="W312" s="249"/>
      <c r="X312" s="281">
        <v>4500000</v>
      </c>
      <c r="Y312" s="321" t="s">
        <v>25</v>
      </c>
    </row>
    <row r="313" spans="1:25" ht="21" customHeight="1">
      <c r="A313" s="23"/>
      <c r="B313" s="24"/>
      <c r="C313" s="24"/>
      <c r="D313" s="24"/>
      <c r="E313" s="26"/>
      <c r="F313" s="26"/>
      <c r="G313" s="27"/>
      <c r="H313" s="13"/>
      <c r="I313" s="279" t="s">
        <v>759</v>
      </c>
      <c r="J313" s="201"/>
      <c r="K313" s="279"/>
      <c r="L313" s="279"/>
      <c r="M313" s="279"/>
      <c r="N313" s="249"/>
      <c r="O313" s="249"/>
      <c r="P313" s="426"/>
      <c r="Q313" s="249"/>
      <c r="R313" s="249"/>
      <c r="S313" s="279"/>
      <c r="T313" s="249"/>
      <c r="U313" s="249"/>
      <c r="V313" s="279"/>
      <c r="W313" s="147"/>
      <c r="X313" s="281">
        <v>6000000</v>
      </c>
      <c r="Y313" s="321" t="s">
        <v>25</v>
      </c>
    </row>
    <row r="314" spans="1:25" ht="21" customHeight="1">
      <c r="A314" s="23"/>
      <c r="B314" s="24"/>
      <c r="C314" s="24"/>
      <c r="D314" s="24"/>
      <c r="E314" s="26"/>
      <c r="F314" s="26"/>
      <c r="G314" s="27"/>
      <c r="H314" s="13"/>
      <c r="I314" s="279" t="s">
        <v>760</v>
      </c>
      <c r="J314" s="201"/>
      <c r="K314" s="279"/>
      <c r="L314" s="279"/>
      <c r="M314" s="279"/>
      <c r="N314" s="249"/>
      <c r="O314" s="249"/>
      <c r="P314" s="426"/>
      <c r="Q314" s="249"/>
      <c r="R314" s="249"/>
      <c r="S314" s="279"/>
      <c r="T314" s="249"/>
      <c r="U314" s="249"/>
      <c r="V314" s="279"/>
      <c r="W314" s="249"/>
      <c r="X314" s="281">
        <v>2300000</v>
      </c>
      <c r="Y314" s="321" t="s">
        <v>25</v>
      </c>
    </row>
    <row r="315" spans="1:25" ht="21" customHeight="1">
      <c r="A315" s="23"/>
      <c r="B315" s="24"/>
      <c r="C315" s="24"/>
      <c r="D315" s="24"/>
      <c r="E315" s="26"/>
      <c r="F315" s="26"/>
      <c r="G315" s="27"/>
      <c r="H315" s="13"/>
      <c r="I315" s="279" t="s">
        <v>761</v>
      </c>
      <c r="J315" s="201"/>
      <c r="K315" s="279"/>
      <c r="L315" s="279"/>
      <c r="M315" s="278"/>
      <c r="N315" s="280"/>
      <c r="O315" s="317"/>
      <c r="P315" s="281"/>
      <c r="Q315" s="249"/>
      <c r="R315" s="249"/>
      <c r="S315" s="279"/>
      <c r="T315" s="249"/>
      <c r="U315" s="249"/>
      <c r="V315" s="279"/>
      <c r="W315" s="249"/>
      <c r="X315" s="281">
        <v>280000</v>
      </c>
      <c r="Y315" s="321" t="s">
        <v>25</v>
      </c>
    </row>
    <row r="316" spans="1:25" ht="21" customHeight="1">
      <c r="A316" s="23"/>
      <c r="B316" s="24"/>
      <c r="C316" s="24"/>
      <c r="D316" s="24"/>
      <c r="E316" s="26"/>
      <c r="F316" s="26"/>
      <c r="G316" s="27"/>
      <c r="H316" s="13"/>
      <c r="I316" s="279" t="s">
        <v>762</v>
      </c>
      <c r="J316" s="201"/>
      <c r="K316" s="279"/>
      <c r="L316" s="279"/>
      <c r="M316" s="279"/>
      <c r="N316" s="249"/>
      <c r="O316" s="249"/>
      <c r="P316" s="426"/>
      <c r="Q316" s="249"/>
      <c r="R316" s="249"/>
      <c r="S316" s="279"/>
      <c r="T316" s="249"/>
      <c r="U316" s="249"/>
      <c r="V316" s="279"/>
      <c r="W316" s="249"/>
      <c r="X316" s="281">
        <v>200000</v>
      </c>
      <c r="Y316" s="321" t="s">
        <v>25</v>
      </c>
    </row>
    <row r="317" spans="1:25" ht="21" customHeight="1">
      <c r="A317" s="23"/>
      <c r="B317" s="24"/>
      <c r="C317" s="24"/>
      <c r="D317" s="24"/>
      <c r="E317" s="26"/>
      <c r="F317" s="26"/>
      <c r="G317" s="27"/>
      <c r="H317" s="13"/>
      <c r="I317" s="279" t="s">
        <v>763</v>
      </c>
      <c r="J317" s="201"/>
      <c r="K317" s="279"/>
      <c r="L317" s="279"/>
      <c r="M317" s="278">
        <v>50000</v>
      </c>
      <c r="N317" s="280" t="s">
        <v>55</v>
      </c>
      <c r="O317" s="314" t="s">
        <v>56</v>
      </c>
      <c r="P317" s="274">
        <v>45</v>
      </c>
      <c r="Q317" s="317" t="s">
        <v>470</v>
      </c>
      <c r="R317" s="280"/>
      <c r="S317" s="278"/>
      <c r="T317" s="280"/>
      <c r="U317" s="280" t="s">
        <v>53</v>
      </c>
      <c r="V317" s="278"/>
      <c r="W317" s="280"/>
      <c r="X317" s="281">
        <v>2250000</v>
      </c>
      <c r="Y317" s="321" t="s">
        <v>25</v>
      </c>
    </row>
    <row r="318" spans="1:25" ht="21" customHeight="1">
      <c r="A318" s="23"/>
      <c r="B318" s="24"/>
      <c r="C318" s="24"/>
      <c r="D318" s="24"/>
      <c r="E318" s="26"/>
      <c r="F318" s="26"/>
      <c r="G318" s="27"/>
      <c r="H318" s="13"/>
      <c r="I318" s="279" t="s">
        <v>764</v>
      </c>
      <c r="J318" s="201"/>
      <c r="K318" s="279"/>
      <c r="L318" s="279"/>
      <c r="M318" s="279"/>
      <c r="N318" s="249"/>
      <c r="O318" s="249"/>
      <c r="P318" s="426"/>
      <c r="Q318" s="249"/>
      <c r="R318" s="249"/>
      <c r="S318" s="279"/>
      <c r="T318" s="249"/>
      <c r="U318" s="249"/>
      <c r="V318" s="279"/>
      <c r="W318" s="249"/>
      <c r="X318" s="281">
        <v>500000</v>
      </c>
      <c r="Y318" s="321" t="s">
        <v>25</v>
      </c>
    </row>
    <row r="319" spans="1:25" ht="21" customHeight="1">
      <c r="A319" s="23"/>
      <c r="B319" s="24"/>
      <c r="C319" s="24"/>
      <c r="D319" s="24"/>
      <c r="E319" s="26"/>
      <c r="F319" s="26"/>
      <c r="G319" s="27"/>
      <c r="H319" s="13"/>
      <c r="I319" s="279" t="s">
        <v>765</v>
      </c>
      <c r="J319" s="201"/>
      <c r="K319" s="279"/>
      <c r="L319" s="279"/>
      <c r="M319" s="279"/>
      <c r="N319" s="249"/>
      <c r="O319" s="249"/>
      <c r="P319" s="426"/>
      <c r="Q319" s="249"/>
      <c r="R319" s="249"/>
      <c r="S319" s="279"/>
      <c r="T319" s="249"/>
      <c r="U319" s="249"/>
      <c r="V319" s="279"/>
      <c r="W319" s="249"/>
      <c r="X319" s="281">
        <v>3000000</v>
      </c>
      <c r="Y319" s="321" t="s">
        <v>25</v>
      </c>
    </row>
    <row r="320" spans="1:25" ht="21" customHeight="1">
      <c r="A320" s="23"/>
      <c r="B320" s="24"/>
      <c r="C320" s="24"/>
      <c r="D320" s="24"/>
      <c r="E320" s="26"/>
      <c r="F320" s="26"/>
      <c r="G320" s="27"/>
      <c r="H320" s="13"/>
      <c r="I320" s="279" t="s">
        <v>766</v>
      </c>
      <c r="J320" s="201"/>
      <c r="K320" s="279"/>
      <c r="L320" s="279"/>
      <c r="M320" s="279"/>
      <c r="N320" s="249"/>
      <c r="O320" s="249"/>
      <c r="P320" s="426"/>
      <c r="Q320" s="249"/>
      <c r="R320" s="249"/>
      <c r="S320" s="279"/>
      <c r="T320" s="249"/>
      <c r="U320" s="249"/>
      <c r="V320" s="279"/>
      <c r="W320" s="249"/>
      <c r="X320" s="281">
        <v>540000</v>
      </c>
      <c r="Y320" s="321" t="s">
        <v>25</v>
      </c>
    </row>
    <row r="321" spans="1:25" ht="21" customHeight="1">
      <c r="A321" s="23"/>
      <c r="B321" s="24"/>
      <c r="C321" s="24"/>
      <c r="D321" s="24"/>
      <c r="E321" s="26"/>
      <c r="F321" s="26"/>
      <c r="G321" s="27"/>
      <c r="H321" s="13"/>
      <c r="I321" s="279" t="s">
        <v>767</v>
      </c>
      <c r="J321" s="201"/>
      <c r="K321" s="279"/>
      <c r="L321" s="279"/>
      <c r="M321" s="279"/>
      <c r="N321" s="249"/>
      <c r="O321" s="249"/>
      <c r="P321" s="426"/>
      <c r="Q321" s="249"/>
      <c r="R321" s="249"/>
      <c r="S321" s="279"/>
      <c r="T321" s="249"/>
      <c r="U321" s="249"/>
      <c r="V321" s="279"/>
      <c r="W321" s="249"/>
      <c r="X321" s="281">
        <v>500000</v>
      </c>
      <c r="Y321" s="321" t="s">
        <v>25</v>
      </c>
    </row>
    <row r="322" spans="1:25" ht="21" customHeight="1">
      <c r="A322" s="23"/>
      <c r="B322" s="24"/>
      <c r="C322" s="24"/>
      <c r="D322" s="24"/>
      <c r="E322" s="26"/>
      <c r="F322" s="26"/>
      <c r="G322" s="27"/>
      <c r="H322" s="13"/>
      <c r="I322" s="279" t="s">
        <v>768</v>
      </c>
      <c r="J322" s="201"/>
      <c r="K322" s="279"/>
      <c r="L322" s="279"/>
      <c r="M322" s="279"/>
      <c r="N322" s="249"/>
      <c r="O322" s="249"/>
      <c r="P322" s="426"/>
      <c r="Q322" s="249"/>
      <c r="R322" s="249"/>
      <c r="S322" s="279"/>
      <c r="T322" s="249"/>
      <c r="U322" s="249"/>
      <c r="V322" s="279"/>
      <c r="W322" s="249"/>
      <c r="X322" s="281">
        <v>2500000</v>
      </c>
      <c r="Y322" s="321" t="s">
        <v>25</v>
      </c>
    </row>
    <row r="323" spans="1:25" ht="21" customHeight="1">
      <c r="A323" s="23"/>
      <c r="B323" s="24"/>
      <c r="C323" s="24"/>
      <c r="D323" s="24"/>
      <c r="E323" s="26"/>
      <c r="F323" s="26"/>
      <c r="G323" s="27"/>
      <c r="H323" s="13"/>
      <c r="I323" s="279" t="s">
        <v>769</v>
      </c>
      <c r="J323" s="201"/>
      <c r="K323" s="279"/>
      <c r="L323" s="279"/>
      <c r="M323" s="279"/>
      <c r="N323" s="249"/>
      <c r="O323" s="249"/>
      <c r="P323" s="426"/>
      <c r="Q323" s="249"/>
      <c r="R323" s="249"/>
      <c r="S323" s="279"/>
      <c r="T323" s="249"/>
      <c r="U323" s="249"/>
      <c r="V323" s="279"/>
      <c r="W323" s="249"/>
      <c r="X323" s="281">
        <v>2400000</v>
      </c>
      <c r="Y323" s="321" t="s">
        <v>25</v>
      </c>
    </row>
    <row r="324" spans="1:25" ht="21" customHeight="1">
      <c r="A324" s="23"/>
      <c r="B324" s="24"/>
      <c r="C324" s="24"/>
      <c r="D324" s="24"/>
      <c r="E324" s="26"/>
      <c r="F324" s="26"/>
      <c r="G324" s="27"/>
      <c r="H324" s="13"/>
      <c r="I324" s="279"/>
      <c r="J324" s="201"/>
      <c r="K324" s="279"/>
      <c r="L324" s="279"/>
      <c r="M324" s="279"/>
      <c r="N324" s="249"/>
      <c r="O324" s="249"/>
      <c r="P324" s="426"/>
      <c r="Q324" s="249"/>
      <c r="R324" s="249"/>
      <c r="S324" s="279"/>
      <c r="T324" s="249"/>
      <c r="U324" s="249"/>
      <c r="V324" s="279"/>
      <c r="W324" s="249"/>
      <c r="X324" s="281"/>
      <c r="Y324" s="321"/>
    </row>
    <row r="325" spans="1:25" ht="21" customHeight="1" thickBot="1">
      <c r="A325" s="23"/>
      <c r="B325" s="24"/>
      <c r="C325" s="24"/>
      <c r="D325" s="24"/>
      <c r="E325" s="26"/>
      <c r="F325" s="26"/>
      <c r="G325" s="27"/>
      <c r="H325" s="13"/>
      <c r="I325" s="267" t="s">
        <v>540</v>
      </c>
      <c r="J325" s="268"/>
      <c r="K325" s="279"/>
      <c r="L325" s="279"/>
      <c r="M325" s="279"/>
      <c r="N325" s="249"/>
      <c r="O325" s="249"/>
      <c r="P325" s="426"/>
      <c r="Q325" s="249"/>
      <c r="R325" s="249"/>
      <c r="S325" s="268" t="s">
        <v>537</v>
      </c>
      <c r="T325" s="396"/>
      <c r="U325" s="396"/>
      <c r="V325" s="268"/>
      <c r="W325" s="396"/>
      <c r="X325" s="448">
        <v>1093000</v>
      </c>
      <c r="Y325" s="338" t="s">
        <v>25</v>
      </c>
    </row>
    <row r="326" spans="1:25" ht="21" customHeight="1">
      <c r="A326" s="23"/>
      <c r="B326" s="24"/>
      <c r="C326" s="24"/>
      <c r="D326" s="24"/>
      <c r="E326" s="26"/>
      <c r="F326" s="26"/>
      <c r="G326" s="27"/>
      <c r="H326" s="13"/>
      <c r="I326" s="279" t="s">
        <v>770</v>
      </c>
      <c r="J326" s="201"/>
      <c r="K326" s="279"/>
      <c r="L326" s="279"/>
      <c r="M326" s="279"/>
      <c r="N326" s="249"/>
      <c r="O326" s="249"/>
      <c r="P326" s="426"/>
      <c r="Q326" s="249"/>
      <c r="R326" s="249"/>
      <c r="S326" s="279"/>
      <c r="T326" s="249"/>
      <c r="U326" s="249"/>
      <c r="V326" s="279"/>
      <c r="W326" s="249"/>
      <c r="X326" s="281">
        <v>1093000</v>
      </c>
      <c r="Y326" s="321" t="s">
        <v>55</v>
      </c>
    </row>
    <row r="327" spans="1:25" ht="21" customHeight="1">
      <c r="A327" s="23"/>
      <c r="B327" s="24"/>
      <c r="C327" s="24"/>
      <c r="D327" s="24"/>
      <c r="E327" s="26"/>
      <c r="F327" s="26"/>
      <c r="G327" s="27"/>
      <c r="H327" s="13"/>
      <c r="I327" s="279"/>
      <c r="J327" s="201"/>
      <c r="K327" s="279"/>
      <c r="L327" s="279"/>
      <c r="M327" s="279"/>
      <c r="N327" s="249"/>
      <c r="O327" s="249"/>
      <c r="P327" s="426"/>
      <c r="Q327" s="249"/>
      <c r="R327" s="249"/>
      <c r="S327" s="279"/>
      <c r="T327" s="249"/>
      <c r="U327" s="249"/>
      <c r="V327" s="279"/>
      <c r="W327" s="249"/>
      <c r="X327" s="281"/>
      <c r="Y327" s="321"/>
    </row>
    <row r="328" spans="1:25" ht="21" customHeight="1" thickBot="1">
      <c r="A328" s="23"/>
      <c r="B328" s="24"/>
      <c r="C328" s="24"/>
      <c r="D328" s="24"/>
      <c r="E328" s="26"/>
      <c r="F328" s="26"/>
      <c r="G328" s="27"/>
      <c r="H328" s="13"/>
      <c r="I328" s="267" t="s">
        <v>541</v>
      </c>
      <c r="J328" s="268"/>
      <c r="K328" s="279"/>
      <c r="L328" s="279"/>
      <c r="M328" s="279"/>
      <c r="N328" s="249"/>
      <c r="O328" s="249"/>
      <c r="P328" s="426"/>
      <c r="Q328" s="249"/>
      <c r="R328" s="249"/>
      <c r="S328" s="268" t="s">
        <v>440</v>
      </c>
      <c r="T328" s="396"/>
      <c r="U328" s="396"/>
      <c r="V328" s="268"/>
      <c r="W328" s="396"/>
      <c r="X328" s="448">
        <v>15340000</v>
      </c>
      <c r="Y328" s="338" t="s">
        <v>25</v>
      </c>
    </row>
    <row r="329" spans="1:25" ht="21" customHeight="1">
      <c r="A329" s="23"/>
      <c r="B329" s="24"/>
      <c r="C329" s="24"/>
      <c r="D329" s="24"/>
      <c r="E329" s="26"/>
      <c r="F329" s="26"/>
      <c r="G329" s="27"/>
      <c r="H329" s="13"/>
      <c r="I329" s="149" t="s">
        <v>771</v>
      </c>
      <c r="J329" s="152"/>
      <c r="K329" s="279"/>
      <c r="L329" s="279"/>
      <c r="M329" s="279"/>
      <c r="N329" s="249"/>
      <c r="O329" s="249"/>
      <c r="P329" s="426"/>
      <c r="Q329" s="249"/>
      <c r="R329" s="249"/>
      <c r="S329" s="279"/>
      <c r="T329" s="249"/>
      <c r="U329" s="249"/>
      <c r="V329" s="473"/>
      <c r="W329" s="354"/>
      <c r="X329" s="203">
        <v>14060000</v>
      </c>
      <c r="Y329" s="341" t="s">
        <v>25</v>
      </c>
    </row>
    <row r="330" spans="1:25" ht="21" customHeight="1">
      <c r="A330" s="23"/>
      <c r="B330" s="24"/>
      <c r="C330" s="24"/>
      <c r="D330" s="24"/>
      <c r="E330" s="26"/>
      <c r="F330" s="26"/>
      <c r="G330" s="27"/>
      <c r="H330" s="13"/>
      <c r="I330" s="279" t="s">
        <v>772</v>
      </c>
      <c r="J330" s="201"/>
      <c r="K330" s="279"/>
      <c r="L330" s="279"/>
      <c r="M330" s="279"/>
      <c r="N330" s="249"/>
      <c r="O330" s="249"/>
      <c r="P330" s="426"/>
      <c r="Q330" s="249"/>
      <c r="R330" s="249"/>
      <c r="S330" s="279"/>
      <c r="T330" s="249"/>
      <c r="U330" s="249"/>
      <c r="V330" s="279"/>
      <c r="W330" s="280"/>
      <c r="X330" s="281">
        <v>1000000</v>
      </c>
      <c r="Y330" s="321" t="s">
        <v>25</v>
      </c>
    </row>
    <row r="331" spans="1:25" ht="21" customHeight="1">
      <c r="A331" s="23"/>
      <c r="B331" s="24"/>
      <c r="C331" s="24"/>
      <c r="D331" s="24"/>
      <c r="E331" s="26"/>
      <c r="F331" s="26"/>
      <c r="G331" s="27"/>
      <c r="H331" s="13"/>
      <c r="I331" s="279" t="s">
        <v>773</v>
      </c>
      <c r="J331" s="201"/>
      <c r="K331" s="279"/>
      <c r="L331" s="279"/>
      <c r="M331" s="278"/>
      <c r="N331" s="280"/>
      <c r="O331" s="193"/>
      <c r="P331" s="281"/>
      <c r="Q331" s="280"/>
      <c r="R331" s="193"/>
      <c r="S331" s="278"/>
      <c r="T331" s="280"/>
      <c r="U331" s="280"/>
      <c r="V331" s="278"/>
      <c r="W331" s="280"/>
      <c r="X331" s="278">
        <v>1360000</v>
      </c>
      <c r="Y331" s="321" t="s">
        <v>55</v>
      </c>
    </row>
    <row r="332" spans="1:25" ht="21" customHeight="1">
      <c r="A332" s="23"/>
      <c r="B332" s="24"/>
      <c r="C332" s="24"/>
      <c r="D332" s="24"/>
      <c r="E332" s="26"/>
      <c r="F332" s="26"/>
      <c r="G332" s="27"/>
      <c r="H332" s="13"/>
      <c r="I332" s="279" t="s">
        <v>774</v>
      </c>
      <c r="J332" s="201"/>
      <c r="K332" s="279"/>
      <c r="L332" s="279"/>
      <c r="M332" s="278"/>
      <c r="N332" s="280"/>
      <c r="O332" s="193"/>
      <c r="P332" s="281"/>
      <c r="Q332" s="280"/>
      <c r="R332" s="193"/>
      <c r="S332" s="278"/>
      <c r="T332" s="280"/>
      <c r="U332" s="280"/>
      <c r="V332" s="278"/>
      <c r="W332" s="197"/>
      <c r="X332" s="278">
        <v>10800000</v>
      </c>
      <c r="Y332" s="336" t="s">
        <v>25</v>
      </c>
    </row>
    <row r="333" spans="1:25" ht="21" customHeight="1">
      <c r="A333" s="23"/>
      <c r="B333" s="24"/>
      <c r="C333" s="24"/>
      <c r="D333" s="24"/>
      <c r="E333" s="26"/>
      <c r="F333" s="26"/>
      <c r="G333" s="27"/>
      <c r="H333" s="13"/>
      <c r="I333" s="279" t="s">
        <v>775</v>
      </c>
      <c r="J333" s="201"/>
      <c r="K333" s="279"/>
      <c r="L333" s="279"/>
      <c r="M333" s="278">
        <v>20000</v>
      </c>
      <c r="N333" s="465" t="s">
        <v>55</v>
      </c>
      <c r="O333" s="193" t="s">
        <v>56</v>
      </c>
      <c r="P333" s="38">
        <v>45</v>
      </c>
      <c r="Q333" s="280" t="s">
        <v>54</v>
      </c>
      <c r="R333" s="193"/>
      <c r="S333" s="269"/>
      <c r="T333" s="388"/>
      <c r="U333" s="280" t="s">
        <v>53</v>
      </c>
      <c r="V333" s="278"/>
      <c r="W333" s="280"/>
      <c r="X333" s="281">
        <v>900000</v>
      </c>
      <c r="Y333" s="321" t="s">
        <v>55</v>
      </c>
    </row>
    <row r="334" spans="1:25" ht="21" customHeight="1">
      <c r="A334" s="23"/>
      <c r="B334" s="24"/>
      <c r="C334" s="24"/>
      <c r="D334" s="24"/>
      <c r="E334" s="26"/>
      <c r="F334" s="26"/>
      <c r="G334" s="27"/>
      <c r="H334" s="13"/>
      <c r="I334" s="318"/>
      <c r="J334" s="201"/>
      <c r="K334" s="279"/>
      <c r="L334" s="279"/>
      <c r="M334" s="279"/>
      <c r="N334" s="249"/>
      <c r="O334" s="249"/>
      <c r="P334" s="426"/>
      <c r="Q334" s="249"/>
      <c r="R334" s="249"/>
      <c r="S334" s="201"/>
      <c r="T334" s="395"/>
      <c r="U334" s="395"/>
      <c r="V334" s="201"/>
      <c r="W334" s="395"/>
      <c r="X334" s="452"/>
      <c r="Y334" s="342"/>
    </row>
    <row r="335" spans="1:25" ht="21" customHeight="1">
      <c r="A335" s="23"/>
      <c r="B335" s="24"/>
      <c r="C335" s="24"/>
      <c r="D335" s="24"/>
      <c r="E335" s="26"/>
      <c r="F335" s="26"/>
      <c r="G335" s="27"/>
      <c r="H335" s="13"/>
      <c r="I335" s="149" t="s">
        <v>776</v>
      </c>
      <c r="J335" s="152"/>
      <c r="K335" s="279"/>
      <c r="L335" s="279"/>
      <c r="M335" s="279"/>
      <c r="N335" s="249"/>
      <c r="O335" s="249"/>
      <c r="P335" s="426"/>
      <c r="Q335" s="249"/>
      <c r="R335" s="249"/>
      <c r="S335" s="279"/>
      <c r="T335" s="249"/>
      <c r="U335" s="249"/>
      <c r="V335" s="473"/>
      <c r="W335" s="354"/>
      <c r="X335" s="203">
        <v>1280000</v>
      </c>
      <c r="Y335" s="341" t="s">
        <v>25</v>
      </c>
    </row>
    <row r="336" spans="1:25" ht="21" customHeight="1">
      <c r="A336" s="23"/>
      <c r="B336" s="24"/>
      <c r="C336" s="24"/>
      <c r="D336" s="24"/>
      <c r="E336" s="26"/>
      <c r="F336" s="26"/>
      <c r="G336" s="27"/>
      <c r="H336" s="13"/>
      <c r="I336" s="279" t="s">
        <v>777</v>
      </c>
      <c r="J336" s="201"/>
      <c r="K336" s="279"/>
      <c r="L336" s="279"/>
      <c r="M336" s="279"/>
      <c r="N336" s="249"/>
      <c r="O336" s="249"/>
      <c r="P336" s="426"/>
      <c r="Q336" s="249"/>
      <c r="R336" s="249"/>
      <c r="S336" s="279"/>
      <c r="T336" s="249"/>
      <c r="U336" s="249"/>
      <c r="V336" s="279"/>
      <c r="W336" s="280"/>
      <c r="X336" s="281">
        <v>480000</v>
      </c>
      <c r="Y336" s="321" t="s">
        <v>55</v>
      </c>
    </row>
    <row r="337" spans="1:27" ht="21" customHeight="1">
      <c r="A337" s="23"/>
      <c r="B337" s="24"/>
      <c r="C337" s="24"/>
      <c r="D337" s="24"/>
      <c r="E337" s="26"/>
      <c r="F337" s="26"/>
      <c r="G337" s="27"/>
      <c r="H337" s="13"/>
      <c r="I337" s="279" t="s">
        <v>778</v>
      </c>
      <c r="J337" s="201"/>
      <c r="K337" s="279"/>
      <c r="L337" s="279"/>
      <c r="M337" s="238">
        <v>50000</v>
      </c>
      <c r="N337" s="249" t="s">
        <v>25</v>
      </c>
      <c r="O337" s="314" t="s">
        <v>56</v>
      </c>
      <c r="P337" s="426">
        <v>4</v>
      </c>
      <c r="Q337" s="317" t="s">
        <v>441</v>
      </c>
      <c r="R337" s="314" t="s">
        <v>56</v>
      </c>
      <c r="S337" s="279">
        <v>4</v>
      </c>
      <c r="T337" s="249" t="s">
        <v>442</v>
      </c>
      <c r="U337" s="249" t="s">
        <v>27</v>
      </c>
      <c r="V337" s="279"/>
      <c r="W337" s="280"/>
      <c r="X337" s="281">
        <v>800000</v>
      </c>
      <c r="Y337" s="321" t="s">
        <v>55</v>
      </c>
    </row>
    <row r="338" spans="1:27" ht="21" customHeight="1">
      <c r="A338" s="23"/>
      <c r="B338" s="24"/>
      <c r="C338" s="24"/>
      <c r="D338" s="24"/>
      <c r="E338" s="26"/>
      <c r="F338" s="26"/>
      <c r="G338" s="27"/>
      <c r="H338" s="13"/>
      <c r="I338" s="279"/>
      <c r="J338" s="201"/>
      <c r="K338" s="279"/>
      <c r="L338" s="279"/>
      <c r="M338" s="278"/>
      <c r="N338" s="280"/>
      <c r="O338" s="193"/>
      <c r="P338" s="281"/>
      <c r="Q338" s="280"/>
      <c r="R338" s="193"/>
      <c r="S338" s="278"/>
      <c r="T338" s="280"/>
      <c r="U338" s="280"/>
      <c r="V338" s="278"/>
      <c r="W338" s="197"/>
      <c r="X338" s="278"/>
      <c r="Y338" s="336"/>
    </row>
    <row r="339" spans="1:27" ht="21" customHeight="1" thickBot="1">
      <c r="A339" s="23"/>
      <c r="B339" s="24"/>
      <c r="C339" s="24"/>
      <c r="D339" s="24"/>
      <c r="E339" s="26"/>
      <c r="F339" s="26"/>
      <c r="G339" s="27"/>
      <c r="H339" s="13"/>
      <c r="I339" s="267" t="s">
        <v>542</v>
      </c>
      <c r="J339" s="268"/>
      <c r="K339" s="279"/>
      <c r="L339" s="279"/>
      <c r="M339" s="278"/>
      <c r="N339" s="280"/>
      <c r="O339" s="317"/>
      <c r="P339" s="281"/>
      <c r="Q339" s="193"/>
      <c r="R339" s="193"/>
      <c r="S339" s="268" t="s">
        <v>445</v>
      </c>
      <c r="T339" s="396"/>
      <c r="U339" s="396"/>
      <c r="V339" s="268"/>
      <c r="W339" s="396"/>
      <c r="X339" s="448">
        <v>8500000</v>
      </c>
      <c r="Y339" s="338" t="s">
        <v>25</v>
      </c>
    </row>
    <row r="340" spans="1:27" ht="21" customHeight="1">
      <c r="A340" s="23"/>
      <c r="B340" s="24"/>
      <c r="C340" s="24"/>
      <c r="D340" s="24"/>
      <c r="E340" s="26"/>
      <c r="F340" s="26"/>
      <c r="G340" s="27"/>
      <c r="H340" s="13"/>
      <c r="I340" s="279" t="s">
        <v>779</v>
      </c>
      <c r="J340" s="201"/>
      <c r="K340" s="279"/>
      <c r="L340" s="279"/>
      <c r="M340" s="278"/>
      <c r="N340" s="280"/>
      <c r="O340" s="193"/>
      <c r="P340" s="274"/>
      <c r="Q340" s="193"/>
      <c r="R340" s="193"/>
      <c r="S340" s="201"/>
      <c r="T340" s="395"/>
      <c r="U340" s="395"/>
      <c r="V340" s="279"/>
      <c r="W340" s="280"/>
      <c r="X340" s="281">
        <v>8500000</v>
      </c>
      <c r="Y340" s="321" t="s">
        <v>55</v>
      </c>
    </row>
    <row r="341" spans="1:27" ht="21" customHeight="1">
      <c r="A341" s="23"/>
      <c r="B341" s="24"/>
      <c r="C341" s="24"/>
      <c r="D341" s="24"/>
      <c r="E341" s="26"/>
      <c r="F341" s="26"/>
      <c r="G341" s="27"/>
      <c r="H341" s="13"/>
      <c r="I341" s="279"/>
      <c r="J341" s="201"/>
      <c r="K341" s="279"/>
      <c r="L341" s="279"/>
      <c r="M341" s="279"/>
      <c r="N341" s="249"/>
      <c r="O341" s="249"/>
      <c r="P341" s="426"/>
      <c r="Q341" s="249"/>
      <c r="R341" s="249"/>
      <c r="S341" s="279"/>
      <c r="T341" s="249"/>
      <c r="U341" s="249"/>
      <c r="V341" s="279"/>
      <c r="W341" s="249"/>
      <c r="X341" s="281"/>
      <c r="Y341" s="321"/>
    </row>
    <row r="342" spans="1:27" ht="21" customHeight="1" thickBot="1">
      <c r="A342" s="23"/>
      <c r="B342" s="24"/>
      <c r="C342" s="24"/>
      <c r="D342" s="24"/>
      <c r="E342" s="26"/>
      <c r="F342" s="26"/>
      <c r="G342" s="27"/>
      <c r="H342" s="13"/>
      <c r="I342" s="267" t="s">
        <v>543</v>
      </c>
      <c r="J342" s="268"/>
      <c r="K342" s="279"/>
      <c r="L342" s="279"/>
      <c r="M342" s="278"/>
      <c r="N342" s="280"/>
      <c r="O342" s="317"/>
      <c r="P342" s="281"/>
      <c r="Q342" s="193"/>
      <c r="R342" s="193"/>
      <c r="S342" s="268" t="s">
        <v>116</v>
      </c>
      <c r="T342" s="396"/>
      <c r="U342" s="396"/>
      <c r="V342" s="268"/>
      <c r="W342" s="396"/>
      <c r="X342" s="448">
        <v>12600000</v>
      </c>
      <c r="Y342" s="338" t="s">
        <v>25</v>
      </c>
    </row>
    <row r="343" spans="1:27" s="500" customFormat="1" ht="21" customHeight="1">
      <c r="A343" s="552"/>
      <c r="B343" s="256"/>
      <c r="C343" s="256"/>
      <c r="D343" s="256"/>
      <c r="E343" s="236"/>
      <c r="F343" s="236"/>
      <c r="G343" s="259"/>
      <c r="H343" s="260"/>
      <c r="I343" s="279" t="s">
        <v>780</v>
      </c>
      <c r="J343" s="201"/>
      <c r="K343" s="279"/>
      <c r="L343" s="279"/>
      <c r="M343" s="278">
        <v>1260000</v>
      </c>
      <c r="N343" s="280" t="s">
        <v>25</v>
      </c>
      <c r="O343" s="314" t="s">
        <v>56</v>
      </c>
      <c r="P343" s="274">
        <v>10</v>
      </c>
      <c r="Q343" s="193" t="s">
        <v>54</v>
      </c>
      <c r="R343" s="314"/>
      <c r="S343" s="279"/>
      <c r="T343" s="395"/>
      <c r="U343" s="395"/>
      <c r="V343" s="553"/>
      <c r="W343" s="554"/>
      <c r="X343" s="281">
        <v>12600000</v>
      </c>
      <c r="Y343" s="575" t="s">
        <v>55</v>
      </c>
      <c r="Z343" s="1"/>
      <c r="AA343" s="1"/>
    </row>
    <row r="344" spans="1:27" ht="21" customHeight="1">
      <c r="A344" s="23"/>
      <c r="B344" s="24"/>
      <c r="C344" s="24"/>
      <c r="D344" s="24"/>
      <c r="E344" s="26"/>
      <c r="F344" s="26"/>
      <c r="G344" s="27"/>
      <c r="H344" s="13"/>
      <c r="I344" s="279"/>
      <c r="J344" s="201"/>
      <c r="K344" s="279"/>
      <c r="L344" s="279"/>
      <c r="M344" s="279"/>
      <c r="N344" s="249"/>
      <c r="O344" s="249"/>
      <c r="P344" s="426"/>
      <c r="Q344" s="249"/>
      <c r="R344" s="249"/>
      <c r="S344" s="279"/>
      <c r="T344" s="249"/>
      <c r="U344" s="249"/>
      <c r="V344" s="473"/>
      <c r="W344" s="200"/>
      <c r="X344" s="203"/>
      <c r="Y344" s="341"/>
    </row>
    <row r="345" spans="1:27" ht="21" customHeight="1">
      <c r="A345" s="14" t="s">
        <v>14</v>
      </c>
      <c r="B345" s="15" t="s">
        <v>14</v>
      </c>
      <c r="C345" s="691" t="s">
        <v>274</v>
      </c>
      <c r="D345" s="692"/>
      <c r="E345" s="128">
        <v>101637</v>
      </c>
      <c r="F345" s="128">
        <v>121216</v>
      </c>
      <c r="G345" s="129">
        <v>19579</v>
      </c>
      <c r="H345" s="130">
        <v>0.19263653984277379</v>
      </c>
      <c r="I345" s="131" t="s">
        <v>343</v>
      </c>
      <c r="J345" s="132"/>
      <c r="K345" s="133"/>
      <c r="L345" s="133"/>
      <c r="M345" s="468"/>
      <c r="N345" s="350"/>
      <c r="O345" s="350"/>
      <c r="P345" s="138"/>
      <c r="Q345" s="350" t="s">
        <v>276</v>
      </c>
      <c r="R345" s="133"/>
      <c r="S345" s="134"/>
      <c r="T345" s="133"/>
      <c r="U345" s="133"/>
      <c r="V345" s="134"/>
      <c r="W345" s="133"/>
      <c r="X345" s="445">
        <v>121216000</v>
      </c>
      <c r="Y345" s="324" t="s">
        <v>25</v>
      </c>
    </row>
    <row r="346" spans="1:27" ht="21" customHeight="1">
      <c r="A346" s="23"/>
      <c r="B346" s="24"/>
      <c r="C346" s="15" t="s">
        <v>344</v>
      </c>
      <c r="D346" s="212" t="s">
        <v>345</v>
      </c>
      <c r="E346" s="108">
        <v>19064</v>
      </c>
      <c r="F346" s="108">
        <v>23276</v>
      </c>
      <c r="G346" s="109">
        <v>4212</v>
      </c>
      <c r="H346" s="110">
        <v>0.22093999160721781</v>
      </c>
      <c r="I346" s="98" t="s">
        <v>346</v>
      </c>
      <c r="J346" s="99"/>
      <c r="K346" s="100"/>
      <c r="L346" s="100"/>
      <c r="M346" s="209"/>
      <c r="N346" s="383"/>
      <c r="O346" s="383"/>
      <c r="P346" s="417"/>
      <c r="Q346" s="351"/>
      <c r="R346" s="351"/>
      <c r="S346" s="101"/>
      <c r="T346" s="351"/>
      <c r="U346" s="351"/>
      <c r="V346" s="121" t="s">
        <v>347</v>
      </c>
      <c r="W346" s="397"/>
      <c r="X346" s="443">
        <v>23276000</v>
      </c>
      <c r="Y346" s="325" t="s">
        <v>348</v>
      </c>
    </row>
    <row r="347" spans="1:27" ht="21" customHeight="1">
      <c r="A347" s="23"/>
      <c r="B347" s="24"/>
      <c r="C347" s="24" t="s">
        <v>351</v>
      </c>
      <c r="D347" s="247" t="s">
        <v>349</v>
      </c>
      <c r="E347" s="16">
        <v>0</v>
      </c>
      <c r="F347" s="16">
        <v>0</v>
      </c>
      <c r="G347" s="17">
        <v>0</v>
      </c>
      <c r="H347" s="18">
        <v>0</v>
      </c>
      <c r="I347" s="77" t="s">
        <v>350</v>
      </c>
      <c r="J347" s="87"/>
      <c r="K347" s="52"/>
      <c r="L347" s="52"/>
      <c r="M347" s="153"/>
      <c r="N347" s="464"/>
      <c r="O347" s="464"/>
      <c r="P347" s="124"/>
      <c r="Q347" s="464"/>
      <c r="R347" s="464"/>
      <c r="S347" s="52"/>
      <c r="T347" s="464"/>
      <c r="U347" s="464"/>
      <c r="V347" s="674" t="s">
        <v>347</v>
      </c>
      <c r="W347" s="674"/>
      <c r="X347" s="441">
        <v>0</v>
      </c>
      <c r="Y347" s="326" t="s">
        <v>348</v>
      </c>
    </row>
    <row r="348" spans="1:27" ht="21" customHeight="1">
      <c r="A348" s="23"/>
      <c r="B348" s="24"/>
      <c r="C348" s="24"/>
      <c r="D348" s="248"/>
      <c r="E348" s="26"/>
      <c r="F348" s="26"/>
      <c r="G348" s="27"/>
      <c r="H348" s="13"/>
      <c r="I348" s="148"/>
      <c r="J348" s="155"/>
      <c r="K348" s="154"/>
      <c r="L348" s="154"/>
      <c r="M348" s="278"/>
      <c r="N348" s="465"/>
      <c r="O348" s="465"/>
      <c r="P348" s="38"/>
      <c r="Q348" s="465"/>
      <c r="R348" s="465"/>
      <c r="S348" s="154"/>
      <c r="T348" s="465"/>
      <c r="U348" s="465"/>
      <c r="V348" s="465"/>
      <c r="W348" s="465"/>
      <c r="X348" s="38">
        <v>0</v>
      </c>
      <c r="Y348" s="327" t="s">
        <v>348</v>
      </c>
    </row>
    <row r="349" spans="1:27" ht="21" customHeight="1">
      <c r="A349" s="23"/>
      <c r="B349" s="24"/>
      <c r="C349" s="24"/>
      <c r="D349" s="243"/>
      <c r="E349" s="244"/>
      <c r="F349" s="245"/>
      <c r="G349" s="245"/>
      <c r="H349" s="246"/>
      <c r="I349" s="149"/>
      <c r="J349" s="184"/>
      <c r="K349" s="111"/>
      <c r="L349" s="111"/>
      <c r="M349" s="472"/>
      <c r="N349" s="95"/>
      <c r="O349" s="95"/>
      <c r="P349" s="42"/>
      <c r="Q349" s="95"/>
      <c r="R349" s="95"/>
      <c r="S349" s="111"/>
      <c r="T349" s="95"/>
      <c r="U349" s="95"/>
      <c r="V349" s="95"/>
      <c r="W349" s="95"/>
      <c r="X349" s="183">
        <v>0</v>
      </c>
      <c r="Y349" s="329" t="s">
        <v>348</v>
      </c>
    </row>
    <row r="350" spans="1:27" ht="21" customHeight="1">
      <c r="A350" s="23"/>
      <c r="B350" s="24"/>
      <c r="C350" s="24"/>
      <c r="D350" s="15" t="s">
        <v>352</v>
      </c>
      <c r="E350" s="16">
        <v>12464</v>
      </c>
      <c r="F350" s="16">
        <v>10016</v>
      </c>
      <c r="G350" s="17">
        <v>-2448</v>
      </c>
      <c r="H350" s="18">
        <v>-0.19640564826700899</v>
      </c>
      <c r="I350" s="77" t="s">
        <v>353</v>
      </c>
      <c r="J350" s="87"/>
      <c r="K350" s="52"/>
      <c r="L350" s="52"/>
      <c r="M350" s="153"/>
      <c r="N350" s="464"/>
      <c r="O350" s="464"/>
      <c r="P350" s="124"/>
      <c r="Q350" s="464"/>
      <c r="R350" s="464"/>
      <c r="S350" s="52"/>
      <c r="T350" s="464"/>
      <c r="U350" s="464"/>
      <c r="V350" s="674" t="s">
        <v>347</v>
      </c>
      <c r="W350" s="674"/>
      <c r="X350" s="441">
        <v>10016000</v>
      </c>
      <c r="Y350" s="326" t="s">
        <v>348</v>
      </c>
    </row>
    <row r="351" spans="1:27" ht="21" customHeight="1">
      <c r="A351" s="23"/>
      <c r="B351" s="24"/>
      <c r="C351" s="24"/>
      <c r="D351" s="24"/>
      <c r="E351" s="26"/>
      <c r="F351" s="26"/>
      <c r="G351" s="27"/>
      <c r="H351" s="13"/>
      <c r="I351" s="148" t="s">
        <v>354</v>
      </c>
      <c r="J351" s="155"/>
      <c r="K351" s="154"/>
      <c r="L351" s="154"/>
      <c r="M351" s="278"/>
      <c r="N351" s="465"/>
      <c r="O351" s="465"/>
      <c r="P351" s="38"/>
      <c r="Q351" s="465"/>
      <c r="R351" s="465"/>
      <c r="S351" s="154"/>
      <c r="T351" s="465"/>
      <c r="U351" s="465"/>
      <c r="V351" s="465"/>
      <c r="W351" s="465"/>
      <c r="X351" s="258">
        <v>10016000</v>
      </c>
      <c r="Y351" s="327" t="s">
        <v>348</v>
      </c>
    </row>
    <row r="352" spans="1:27" s="500" customFormat="1" ht="21" customHeight="1">
      <c r="A352" s="552"/>
      <c r="B352" s="256"/>
      <c r="C352" s="256"/>
      <c r="D352" s="609"/>
      <c r="E352" s="610"/>
      <c r="F352" s="610"/>
      <c r="G352" s="611"/>
      <c r="H352" s="612"/>
      <c r="I352" s="149"/>
      <c r="J352" s="473"/>
      <c r="K352" s="472"/>
      <c r="L352" s="472"/>
      <c r="M352" s="472"/>
      <c r="N352" s="354"/>
      <c r="O352" s="354"/>
      <c r="P352" s="203"/>
      <c r="Q352" s="354"/>
      <c r="R352" s="354"/>
      <c r="S352" s="472"/>
      <c r="T352" s="354"/>
      <c r="U352" s="354"/>
      <c r="V352" s="354"/>
      <c r="W352" s="354"/>
      <c r="X352" s="203"/>
      <c r="Y352" s="341"/>
    </row>
    <row r="353" spans="1:25" s="500" customFormat="1" ht="21" customHeight="1">
      <c r="A353" s="552"/>
      <c r="B353" s="256"/>
      <c r="C353" s="256"/>
      <c r="D353" s="70" t="s">
        <v>355</v>
      </c>
      <c r="E353" s="608">
        <v>3000</v>
      </c>
      <c r="F353" s="608">
        <v>8244</v>
      </c>
      <c r="G353" s="261">
        <v>5244</v>
      </c>
      <c r="H353" s="262">
        <v>1.748</v>
      </c>
      <c r="I353" s="150" t="s">
        <v>356</v>
      </c>
      <c r="J353" s="161"/>
      <c r="K353" s="153"/>
      <c r="L353" s="153"/>
      <c r="M353" s="153"/>
      <c r="N353" s="355"/>
      <c r="O353" s="355"/>
      <c r="P353" s="258"/>
      <c r="Q353" s="355"/>
      <c r="R353" s="355"/>
      <c r="S353" s="153"/>
      <c r="T353" s="355"/>
      <c r="U353" s="355"/>
      <c r="V353" s="673" t="s">
        <v>347</v>
      </c>
      <c r="W353" s="673"/>
      <c r="X353" s="210">
        <v>8244000</v>
      </c>
      <c r="Y353" s="345" t="s">
        <v>348</v>
      </c>
    </row>
    <row r="354" spans="1:25" s="500" customFormat="1" ht="21" customHeight="1">
      <c r="A354" s="552"/>
      <c r="B354" s="256"/>
      <c r="C354" s="256"/>
      <c r="D354" s="256"/>
      <c r="E354" s="236"/>
      <c r="F354" s="236"/>
      <c r="G354" s="259"/>
      <c r="H354" s="260"/>
      <c r="I354" s="148" t="s">
        <v>357</v>
      </c>
      <c r="J354" s="279"/>
      <c r="K354" s="278"/>
      <c r="L354" s="278"/>
      <c r="M354" s="278"/>
      <c r="N354" s="280"/>
      <c r="O354" s="280"/>
      <c r="P354" s="281"/>
      <c r="Q354" s="280"/>
      <c r="R354" s="280"/>
      <c r="S354" s="278"/>
      <c r="T354" s="280"/>
      <c r="U354" s="280"/>
      <c r="V354" s="280"/>
      <c r="W354" s="280"/>
      <c r="X354" s="258">
        <v>8244000</v>
      </c>
      <c r="Y354" s="321" t="s">
        <v>348</v>
      </c>
    </row>
    <row r="355" spans="1:25" s="500" customFormat="1" ht="21" customHeight="1">
      <c r="A355" s="552"/>
      <c r="B355" s="256"/>
      <c r="C355" s="256"/>
      <c r="D355" s="609"/>
      <c r="E355" s="610"/>
      <c r="F355" s="610"/>
      <c r="G355" s="611"/>
      <c r="H355" s="612"/>
      <c r="I355" s="149"/>
      <c r="J355" s="473"/>
      <c r="K355" s="472"/>
      <c r="L355" s="472"/>
      <c r="M355" s="472"/>
      <c r="N355" s="354"/>
      <c r="O355" s="354"/>
      <c r="P355" s="203"/>
      <c r="Q355" s="354"/>
      <c r="R355" s="354"/>
      <c r="S355" s="472"/>
      <c r="T355" s="354"/>
      <c r="U355" s="354"/>
      <c r="V355" s="354"/>
      <c r="W355" s="354"/>
      <c r="X355" s="203"/>
      <c r="Y355" s="341"/>
    </row>
    <row r="356" spans="1:25" s="500" customFormat="1" ht="21" customHeight="1">
      <c r="A356" s="552"/>
      <c r="B356" s="256"/>
      <c r="C356" s="256"/>
      <c r="D356" s="70" t="s">
        <v>169</v>
      </c>
      <c r="E356" s="608">
        <v>0</v>
      </c>
      <c r="F356" s="608">
        <v>0</v>
      </c>
      <c r="G356" s="261">
        <v>0</v>
      </c>
      <c r="H356" s="262">
        <v>0</v>
      </c>
      <c r="I356" s="150" t="s">
        <v>475</v>
      </c>
      <c r="J356" s="161"/>
      <c r="K356" s="153"/>
      <c r="L356" s="153"/>
      <c r="M356" s="153"/>
      <c r="N356" s="355"/>
      <c r="O356" s="355"/>
      <c r="P356" s="258"/>
      <c r="Q356" s="355"/>
      <c r="R356" s="355"/>
      <c r="S356" s="153"/>
      <c r="T356" s="355"/>
      <c r="U356" s="355"/>
      <c r="V356" s="673" t="s">
        <v>347</v>
      </c>
      <c r="W356" s="673"/>
      <c r="X356" s="210">
        <v>0</v>
      </c>
      <c r="Y356" s="345" t="s">
        <v>348</v>
      </c>
    </row>
    <row r="357" spans="1:25" s="500" customFormat="1" ht="21" customHeight="1">
      <c r="A357" s="552"/>
      <c r="B357" s="256"/>
      <c r="C357" s="256"/>
      <c r="D357" s="256" t="s">
        <v>398</v>
      </c>
      <c r="E357" s="236"/>
      <c r="F357" s="236"/>
      <c r="G357" s="259"/>
      <c r="H357" s="260"/>
      <c r="I357" s="148" t="s">
        <v>399</v>
      </c>
      <c r="J357" s="279"/>
      <c r="K357" s="278"/>
      <c r="L357" s="278"/>
      <c r="M357" s="278"/>
      <c r="N357" s="280"/>
      <c r="O357" s="280"/>
      <c r="P357" s="281"/>
      <c r="Q357" s="280"/>
      <c r="R357" s="280"/>
      <c r="S357" s="278"/>
      <c r="T357" s="280"/>
      <c r="U357" s="280"/>
      <c r="V357" s="280"/>
      <c r="W357" s="280"/>
      <c r="X357" s="281">
        <v>0</v>
      </c>
      <c r="Y357" s="321" t="s">
        <v>348</v>
      </c>
    </row>
    <row r="358" spans="1:25" s="500" customFormat="1" ht="21" customHeight="1">
      <c r="A358" s="552"/>
      <c r="B358" s="256"/>
      <c r="C358" s="256"/>
      <c r="D358" s="609"/>
      <c r="E358" s="610"/>
      <c r="F358" s="610"/>
      <c r="G358" s="611"/>
      <c r="H358" s="612"/>
      <c r="I358" s="149"/>
      <c r="J358" s="473"/>
      <c r="K358" s="472"/>
      <c r="L358" s="472"/>
      <c r="M358" s="472"/>
      <c r="N358" s="354"/>
      <c r="O358" s="354"/>
      <c r="P358" s="203"/>
      <c r="Q358" s="354"/>
      <c r="R358" s="354"/>
      <c r="S358" s="472"/>
      <c r="T358" s="354"/>
      <c r="U358" s="354"/>
      <c r="V358" s="354"/>
      <c r="W358" s="354"/>
      <c r="X358" s="203"/>
      <c r="Y358" s="341"/>
    </row>
    <row r="359" spans="1:25" s="500" customFormat="1" ht="21" customHeight="1">
      <c r="A359" s="552"/>
      <c r="B359" s="256"/>
      <c r="C359" s="256"/>
      <c r="D359" s="256" t="s">
        <v>358</v>
      </c>
      <c r="E359" s="236">
        <v>3600</v>
      </c>
      <c r="F359" s="608">
        <v>5016</v>
      </c>
      <c r="G359" s="259">
        <v>1416</v>
      </c>
      <c r="H359" s="260">
        <v>0.39333333333333331</v>
      </c>
      <c r="I359" s="150" t="s">
        <v>474</v>
      </c>
      <c r="J359" s="161"/>
      <c r="K359" s="153"/>
      <c r="L359" s="153"/>
      <c r="M359" s="153"/>
      <c r="N359" s="355"/>
      <c r="O359" s="355"/>
      <c r="P359" s="258"/>
      <c r="Q359" s="355"/>
      <c r="R359" s="355"/>
      <c r="S359" s="153"/>
      <c r="T359" s="355"/>
      <c r="U359" s="355"/>
      <c r="V359" s="673" t="s">
        <v>347</v>
      </c>
      <c r="W359" s="673"/>
      <c r="X359" s="210">
        <v>5016000</v>
      </c>
      <c r="Y359" s="345" t="s">
        <v>55</v>
      </c>
    </row>
    <row r="360" spans="1:25" s="500" customFormat="1" ht="21" customHeight="1">
      <c r="A360" s="552"/>
      <c r="B360" s="256"/>
      <c r="C360" s="256"/>
      <c r="D360" s="256" t="s">
        <v>360</v>
      </c>
      <c r="E360" s="236"/>
      <c r="F360" s="236"/>
      <c r="G360" s="259"/>
      <c r="H360" s="260"/>
      <c r="I360" s="148" t="s">
        <v>359</v>
      </c>
      <c r="J360" s="279"/>
      <c r="K360" s="278"/>
      <c r="L360" s="278"/>
      <c r="M360" s="278"/>
      <c r="N360" s="280"/>
      <c r="O360" s="280"/>
      <c r="P360" s="281"/>
      <c r="Q360" s="280"/>
      <c r="R360" s="280"/>
      <c r="S360" s="278"/>
      <c r="T360" s="280"/>
      <c r="U360" s="280"/>
      <c r="V360" s="280"/>
      <c r="W360" s="280"/>
      <c r="X360" s="281">
        <v>4511000</v>
      </c>
      <c r="Y360" s="321" t="s">
        <v>55</v>
      </c>
    </row>
    <row r="361" spans="1:25" s="500" customFormat="1" ht="21" customHeight="1">
      <c r="A361" s="552"/>
      <c r="B361" s="256"/>
      <c r="C361" s="256"/>
      <c r="D361" s="256"/>
      <c r="E361" s="236"/>
      <c r="F361" s="236"/>
      <c r="G361" s="259"/>
      <c r="H361" s="260"/>
      <c r="I361" s="148" t="s">
        <v>361</v>
      </c>
      <c r="J361" s="279"/>
      <c r="K361" s="278"/>
      <c r="L361" s="278"/>
      <c r="M361" s="278"/>
      <c r="N361" s="280"/>
      <c r="O361" s="280"/>
      <c r="P361" s="281"/>
      <c r="Q361" s="280"/>
      <c r="R361" s="280"/>
      <c r="S361" s="278"/>
      <c r="T361" s="280"/>
      <c r="U361" s="280"/>
      <c r="V361" s="280"/>
      <c r="W361" s="280"/>
      <c r="X361" s="281">
        <v>20000</v>
      </c>
      <c r="Y361" s="321" t="s">
        <v>238</v>
      </c>
    </row>
    <row r="362" spans="1:25" s="500" customFormat="1" ht="21" customHeight="1">
      <c r="A362" s="552"/>
      <c r="B362" s="256"/>
      <c r="C362" s="256"/>
      <c r="D362" s="256"/>
      <c r="E362" s="236"/>
      <c r="F362" s="236"/>
      <c r="G362" s="259"/>
      <c r="H362" s="260"/>
      <c r="I362" s="148" t="s">
        <v>795</v>
      </c>
      <c r="J362" s="279"/>
      <c r="K362" s="278"/>
      <c r="L362" s="278"/>
      <c r="M362" s="278"/>
      <c r="N362" s="280"/>
      <c r="O362" s="280"/>
      <c r="P362" s="281"/>
      <c r="Q362" s="280"/>
      <c r="R362" s="280"/>
      <c r="S362" s="278"/>
      <c r="T362" s="280"/>
      <c r="U362" s="280"/>
      <c r="V362" s="280"/>
      <c r="W362" s="280"/>
      <c r="X362" s="281">
        <v>16000</v>
      </c>
      <c r="Y362" s="321" t="s">
        <v>55</v>
      </c>
    </row>
    <row r="363" spans="1:25" s="500" customFormat="1" ht="21" customHeight="1">
      <c r="A363" s="552"/>
      <c r="B363" s="256"/>
      <c r="C363" s="256"/>
      <c r="D363" s="256"/>
      <c r="E363" s="236"/>
      <c r="F363" s="236"/>
      <c r="G363" s="259"/>
      <c r="H363" s="260"/>
      <c r="I363" s="148" t="s">
        <v>796</v>
      </c>
      <c r="J363" s="279"/>
      <c r="K363" s="278"/>
      <c r="L363" s="278"/>
      <c r="M363" s="278"/>
      <c r="N363" s="280"/>
      <c r="O363" s="280"/>
      <c r="P363" s="281"/>
      <c r="Q363" s="280"/>
      <c r="R363" s="280"/>
      <c r="S363" s="278"/>
      <c r="T363" s="280"/>
      <c r="U363" s="280"/>
      <c r="V363" s="280"/>
      <c r="W363" s="280"/>
      <c r="X363" s="281">
        <v>26000</v>
      </c>
      <c r="Y363" s="321" t="s">
        <v>55</v>
      </c>
    </row>
    <row r="364" spans="1:25" s="500" customFormat="1" ht="21" customHeight="1">
      <c r="A364" s="552"/>
      <c r="B364" s="256"/>
      <c r="C364" s="256"/>
      <c r="D364" s="256"/>
      <c r="E364" s="236"/>
      <c r="F364" s="236"/>
      <c r="G364" s="259"/>
      <c r="H364" s="260"/>
      <c r="I364" s="148" t="s">
        <v>801</v>
      </c>
      <c r="J364" s="279"/>
      <c r="K364" s="278"/>
      <c r="L364" s="278"/>
      <c r="M364" s="278"/>
      <c r="N364" s="280"/>
      <c r="O364" s="280"/>
      <c r="P364" s="281"/>
      <c r="Q364" s="280"/>
      <c r="R364" s="280"/>
      <c r="S364" s="278"/>
      <c r="T364" s="280"/>
      <c r="U364" s="280"/>
      <c r="V364" s="280"/>
      <c r="W364" s="280"/>
      <c r="X364" s="281">
        <v>14000</v>
      </c>
      <c r="Y364" s="321" t="s">
        <v>55</v>
      </c>
    </row>
    <row r="365" spans="1:25" s="500" customFormat="1" ht="21" customHeight="1">
      <c r="A365" s="552"/>
      <c r="B365" s="256"/>
      <c r="C365" s="256"/>
      <c r="D365" s="256"/>
      <c r="E365" s="236"/>
      <c r="F365" s="236"/>
      <c r="G365" s="259"/>
      <c r="H365" s="260"/>
      <c r="I365" s="148" t="s">
        <v>802</v>
      </c>
      <c r="J365" s="279"/>
      <c r="K365" s="278"/>
      <c r="L365" s="278"/>
      <c r="M365" s="278"/>
      <c r="N365" s="280"/>
      <c r="O365" s="280"/>
      <c r="P365" s="281"/>
      <c r="Q365" s="280"/>
      <c r="R365" s="280"/>
      <c r="S365" s="278"/>
      <c r="T365" s="280"/>
      <c r="U365" s="280"/>
      <c r="V365" s="280"/>
      <c r="W365" s="280"/>
      <c r="X365" s="281">
        <v>380000</v>
      </c>
      <c r="Y365" s="321" t="s">
        <v>55</v>
      </c>
    </row>
    <row r="366" spans="1:25" s="500" customFormat="1" ht="21" customHeight="1">
      <c r="A366" s="552"/>
      <c r="B366" s="256"/>
      <c r="C366" s="256"/>
      <c r="D366" s="256"/>
      <c r="E366" s="236"/>
      <c r="F366" s="236"/>
      <c r="G366" s="259"/>
      <c r="H366" s="260"/>
      <c r="I366" s="148" t="s">
        <v>803</v>
      </c>
      <c r="J366" s="279"/>
      <c r="K366" s="278"/>
      <c r="L366" s="278"/>
      <c r="M366" s="278"/>
      <c r="N366" s="280"/>
      <c r="O366" s="280"/>
      <c r="P366" s="281"/>
      <c r="Q366" s="280"/>
      <c r="R366" s="280"/>
      <c r="S366" s="278"/>
      <c r="T366" s="280"/>
      <c r="U366" s="280"/>
      <c r="V366" s="280"/>
      <c r="W366" s="280"/>
      <c r="X366" s="281">
        <v>37000</v>
      </c>
      <c r="Y366" s="321" t="s">
        <v>55</v>
      </c>
    </row>
    <row r="367" spans="1:25" s="500" customFormat="1" ht="21" customHeight="1">
      <c r="A367" s="552"/>
      <c r="B367" s="256"/>
      <c r="C367" s="256"/>
      <c r="D367" s="256"/>
      <c r="E367" s="236"/>
      <c r="F367" s="236"/>
      <c r="G367" s="259"/>
      <c r="H367" s="260"/>
      <c r="I367" s="148" t="s">
        <v>797</v>
      </c>
      <c r="J367" s="279"/>
      <c r="K367" s="278"/>
      <c r="L367" s="278"/>
      <c r="M367" s="278"/>
      <c r="N367" s="280"/>
      <c r="O367" s="280"/>
      <c r="P367" s="281"/>
      <c r="Q367" s="280"/>
      <c r="R367" s="280"/>
      <c r="S367" s="278"/>
      <c r="T367" s="280"/>
      <c r="U367" s="280"/>
      <c r="V367" s="280"/>
      <c r="W367" s="280"/>
      <c r="X367" s="281">
        <v>12000</v>
      </c>
      <c r="Y367" s="321" t="s">
        <v>55</v>
      </c>
    </row>
    <row r="368" spans="1:25" s="500" customFormat="1" ht="21" customHeight="1">
      <c r="A368" s="552"/>
      <c r="B368" s="256"/>
      <c r="C368" s="256"/>
      <c r="D368" s="256"/>
      <c r="E368" s="236"/>
      <c r="F368" s="236"/>
      <c r="G368" s="259"/>
      <c r="H368" s="260"/>
      <c r="I368" s="148"/>
      <c r="J368" s="279"/>
      <c r="K368" s="278"/>
      <c r="L368" s="278"/>
      <c r="M368" s="278"/>
      <c r="N368" s="280"/>
      <c r="O368" s="193"/>
      <c r="P368" s="274"/>
      <c r="Q368" s="193"/>
      <c r="R368" s="196"/>
      <c r="S368" s="297"/>
      <c r="T368" s="388"/>
      <c r="U368" s="280"/>
      <c r="V368" s="278"/>
      <c r="W368" s="280"/>
      <c r="X368" s="281"/>
      <c r="Y368" s="321"/>
    </row>
    <row r="369" spans="1:36" ht="21" customHeight="1">
      <c r="A369" s="23"/>
      <c r="B369" s="24"/>
      <c r="C369" s="15" t="s">
        <v>362</v>
      </c>
      <c r="D369" s="212" t="s">
        <v>249</v>
      </c>
      <c r="E369" s="108">
        <v>82573</v>
      </c>
      <c r="F369" s="108">
        <v>97940</v>
      </c>
      <c r="G369" s="109">
        <v>15367</v>
      </c>
      <c r="H369" s="110">
        <v>0.18610199459871871</v>
      </c>
      <c r="I369" s="98" t="s">
        <v>363</v>
      </c>
      <c r="J369" s="99"/>
      <c r="K369" s="100"/>
      <c r="L369" s="100"/>
      <c r="M369" s="209"/>
      <c r="N369" s="383"/>
      <c r="O369" s="383"/>
      <c r="P369" s="417"/>
      <c r="Q369" s="351"/>
      <c r="R369" s="351"/>
      <c r="S369" s="101"/>
      <c r="T369" s="351"/>
      <c r="U369" s="351"/>
      <c r="V369" s="121" t="s">
        <v>237</v>
      </c>
      <c r="W369" s="397"/>
      <c r="X369" s="441">
        <v>97940000</v>
      </c>
      <c r="Y369" s="345" t="s">
        <v>238</v>
      </c>
    </row>
    <row r="370" spans="1:36" ht="21" customHeight="1">
      <c r="A370" s="23"/>
      <c r="B370" s="24"/>
      <c r="C370" s="24" t="s">
        <v>364</v>
      </c>
      <c r="D370" s="24" t="s">
        <v>365</v>
      </c>
      <c r="E370" s="26">
        <v>53127</v>
      </c>
      <c r="F370" s="26">
        <v>53872</v>
      </c>
      <c r="G370" s="17">
        <v>745</v>
      </c>
      <c r="H370" s="18">
        <v>1.4023001487002843E-2</v>
      </c>
      <c r="I370" s="148" t="s">
        <v>781</v>
      </c>
      <c r="J370" s="279"/>
      <c r="K370" s="278"/>
      <c r="L370" s="278"/>
      <c r="M370" s="278"/>
      <c r="N370" s="280"/>
      <c r="O370" s="280"/>
      <c r="P370" s="281"/>
      <c r="Q370" s="280"/>
      <c r="R370" s="280"/>
      <c r="S370" s="253"/>
      <c r="T370" s="280"/>
      <c r="U370" s="280"/>
      <c r="V370" s="278"/>
      <c r="W370" s="280"/>
      <c r="X370" s="441">
        <v>53872000</v>
      </c>
      <c r="Y370" s="321" t="s">
        <v>238</v>
      </c>
    </row>
    <row r="371" spans="1:36" ht="21" customHeight="1">
      <c r="A371" s="23"/>
      <c r="B371" s="24"/>
      <c r="C371" s="24" t="s">
        <v>341</v>
      </c>
      <c r="D371" s="24" t="s">
        <v>366</v>
      </c>
      <c r="E371" s="26"/>
      <c r="F371" s="26"/>
      <c r="G371" s="27"/>
      <c r="H371" s="13"/>
      <c r="I371" s="148" t="s">
        <v>782</v>
      </c>
      <c r="J371" s="279"/>
      <c r="K371" s="278"/>
      <c r="L371" s="278"/>
      <c r="M371" s="278"/>
      <c r="N371" s="280"/>
      <c r="O371" s="280"/>
      <c r="P371" s="281"/>
      <c r="Q371" s="280"/>
      <c r="R371" s="280"/>
      <c r="S371" s="253"/>
      <c r="T371" s="280"/>
      <c r="U371" s="280"/>
      <c r="V371" s="278"/>
      <c r="W371" s="280"/>
      <c r="X371" s="258">
        <v>3794000</v>
      </c>
      <c r="Y371" s="321" t="s">
        <v>238</v>
      </c>
    </row>
    <row r="372" spans="1:36" ht="21" customHeight="1">
      <c r="A372" s="23"/>
      <c r="B372" s="24"/>
      <c r="C372" s="24"/>
      <c r="D372" s="24"/>
      <c r="E372" s="26"/>
      <c r="F372" s="26"/>
      <c r="G372" s="27"/>
      <c r="H372" s="13"/>
      <c r="I372" s="148" t="s">
        <v>783</v>
      </c>
      <c r="J372" s="279"/>
      <c r="K372" s="278"/>
      <c r="L372" s="278"/>
      <c r="M372" s="278"/>
      <c r="N372" s="280"/>
      <c r="O372" s="280"/>
      <c r="P372" s="281"/>
      <c r="Q372" s="280"/>
      <c r="R372" s="280"/>
      <c r="S372" s="253"/>
      <c r="T372" s="280"/>
      <c r="U372" s="280"/>
      <c r="V372" s="278"/>
      <c r="W372" s="280"/>
      <c r="X372" s="281">
        <v>4320000</v>
      </c>
      <c r="Y372" s="321" t="s">
        <v>238</v>
      </c>
    </row>
    <row r="373" spans="1:36" ht="21" customHeight="1">
      <c r="A373" s="23"/>
      <c r="B373" s="24"/>
      <c r="C373" s="24"/>
      <c r="D373" s="24"/>
      <c r="E373" s="26"/>
      <c r="F373" s="26"/>
      <c r="G373" s="27"/>
      <c r="H373" s="13"/>
      <c r="I373" s="148" t="s">
        <v>784</v>
      </c>
      <c r="J373" s="279"/>
      <c r="K373" s="278"/>
      <c r="L373" s="278"/>
      <c r="M373" s="278"/>
      <c r="N373" s="280"/>
      <c r="O373" s="280"/>
      <c r="P373" s="281"/>
      <c r="Q373" s="280"/>
      <c r="R373" s="280"/>
      <c r="S373" s="253"/>
      <c r="T373" s="3"/>
      <c r="U373" s="280"/>
      <c r="V373" s="278"/>
      <c r="W373" s="280"/>
      <c r="X373" s="281">
        <v>68000</v>
      </c>
      <c r="Y373" s="321" t="s">
        <v>238</v>
      </c>
    </row>
    <row r="374" spans="1:36" ht="18" customHeight="1">
      <c r="A374" s="23"/>
      <c r="B374" s="24"/>
      <c r="C374" s="24"/>
      <c r="D374" s="24"/>
      <c r="E374" s="26"/>
      <c r="F374" s="26"/>
      <c r="G374" s="27"/>
      <c r="H374" s="13"/>
      <c r="I374" s="148" t="s">
        <v>785</v>
      </c>
      <c r="J374" s="279"/>
      <c r="K374" s="278"/>
      <c r="L374" s="278"/>
      <c r="M374" s="278"/>
      <c r="N374" s="280"/>
      <c r="O374" s="193"/>
      <c r="P374" s="274"/>
      <c r="Q374" s="193"/>
      <c r="R374" s="196"/>
      <c r="S374" s="297"/>
      <c r="T374" s="388"/>
      <c r="U374" s="280"/>
      <c r="V374" s="278"/>
      <c r="W374" s="280"/>
      <c r="X374" s="281">
        <v>31827000</v>
      </c>
      <c r="Y374" s="321" t="s">
        <v>55</v>
      </c>
    </row>
    <row r="375" spans="1:36" ht="21" customHeight="1">
      <c r="A375" s="23"/>
      <c r="B375" s="24"/>
      <c r="C375" s="24"/>
      <c r="D375" s="24"/>
      <c r="E375" s="26"/>
      <c r="F375" s="26"/>
      <c r="G375" s="27"/>
      <c r="H375" s="40"/>
      <c r="I375" s="148" t="s">
        <v>786</v>
      </c>
      <c r="J375" s="279"/>
      <c r="K375" s="278"/>
      <c r="L375" s="278"/>
      <c r="M375" s="278"/>
      <c r="N375" s="280"/>
      <c r="O375" s="280"/>
      <c r="P375" s="281"/>
      <c r="Q375" s="280"/>
      <c r="R375" s="280"/>
      <c r="S375" s="253"/>
      <c r="T375" s="280"/>
      <c r="U375" s="280"/>
      <c r="V375" s="278"/>
      <c r="W375" s="280"/>
      <c r="X375" s="281">
        <v>13863000</v>
      </c>
      <c r="Y375" s="321" t="s">
        <v>238</v>
      </c>
    </row>
    <row r="376" spans="1:36" ht="21" customHeight="1">
      <c r="A376" s="23"/>
      <c r="B376" s="24"/>
      <c r="C376" s="24"/>
      <c r="D376" s="24"/>
      <c r="E376" s="26"/>
      <c r="F376" s="26"/>
      <c r="G376" s="27"/>
      <c r="H376" s="40"/>
      <c r="I376" s="148"/>
      <c r="J376" s="279"/>
      <c r="K376" s="278"/>
      <c r="L376" s="278"/>
      <c r="M376" s="278"/>
      <c r="N376" s="280"/>
      <c r="O376" s="280"/>
      <c r="P376" s="281"/>
      <c r="Q376" s="280"/>
      <c r="R376" s="280"/>
      <c r="S376" s="253"/>
      <c r="T376" s="280"/>
      <c r="U376" s="280"/>
      <c r="V376" s="278"/>
      <c r="W376" s="280"/>
      <c r="X376" s="281"/>
      <c r="Y376" s="321"/>
    </row>
    <row r="377" spans="1:36" ht="21" customHeight="1">
      <c r="A377" s="23"/>
      <c r="B377" s="24"/>
      <c r="C377" s="24"/>
      <c r="D377" s="15" t="s">
        <v>365</v>
      </c>
      <c r="E377" s="16">
        <v>29446</v>
      </c>
      <c r="F377" s="16">
        <v>44068</v>
      </c>
      <c r="G377" s="17">
        <v>14622</v>
      </c>
      <c r="H377" s="18">
        <v>0.4965699925286966</v>
      </c>
      <c r="I377" s="151" t="s">
        <v>367</v>
      </c>
      <c r="J377" s="161"/>
      <c r="K377" s="153"/>
      <c r="L377" s="153"/>
      <c r="M377" s="153"/>
      <c r="N377" s="355"/>
      <c r="O377" s="355"/>
      <c r="P377" s="258"/>
      <c r="Q377" s="355"/>
      <c r="R377" s="355"/>
      <c r="S377" s="577"/>
      <c r="T377" s="355"/>
      <c r="U377" s="355"/>
      <c r="V377" s="153"/>
      <c r="W377" s="355"/>
      <c r="X377" s="258">
        <v>44068000</v>
      </c>
      <c r="Y377" s="343" t="s">
        <v>238</v>
      </c>
    </row>
    <row r="378" spans="1:36" ht="21" customHeight="1">
      <c r="A378" s="23"/>
      <c r="B378" s="24"/>
      <c r="C378" s="24"/>
      <c r="D378" s="24" t="s">
        <v>368</v>
      </c>
      <c r="E378" s="26"/>
      <c r="F378" s="26"/>
      <c r="G378" s="27"/>
      <c r="H378" s="40"/>
      <c r="I378" s="148"/>
      <c r="J378" s="279"/>
      <c r="K378" s="278"/>
      <c r="L378" s="278"/>
      <c r="M378" s="278"/>
      <c r="N378" s="280"/>
      <c r="O378" s="280"/>
      <c r="P378" s="281"/>
      <c r="Q378" s="280"/>
      <c r="R378" s="280"/>
      <c r="S378" s="253"/>
      <c r="T378" s="280"/>
      <c r="U378" s="280"/>
      <c r="V378" s="278"/>
      <c r="W378" s="280"/>
      <c r="X378" s="281"/>
      <c r="Y378" s="321"/>
      <c r="AB378" s="135"/>
      <c r="AC378" s="135"/>
      <c r="AD378" s="137"/>
      <c r="AE378" s="136"/>
    </row>
    <row r="379" spans="1:36" ht="21" customHeight="1">
      <c r="A379" s="31"/>
      <c r="B379" s="24"/>
      <c r="C379" s="24"/>
      <c r="D379" s="24"/>
      <c r="E379" s="26"/>
      <c r="F379" s="26"/>
      <c r="G379" s="27"/>
      <c r="H379" s="40"/>
      <c r="I379" s="37"/>
      <c r="J379" s="155"/>
      <c r="K379" s="154"/>
      <c r="L379" s="154"/>
      <c r="M379" s="278"/>
      <c r="N379" s="465"/>
      <c r="O379" s="465"/>
      <c r="P379" s="38"/>
      <c r="Q379" s="465"/>
      <c r="R379" s="465"/>
      <c r="S379" s="28"/>
      <c r="T379" s="465"/>
      <c r="U379" s="465"/>
      <c r="V379" s="154"/>
      <c r="W379" s="465"/>
      <c r="X379" s="38"/>
      <c r="Y379" s="327"/>
    </row>
    <row r="380" spans="1:36" ht="21" customHeight="1">
      <c r="A380" s="23" t="s">
        <v>369</v>
      </c>
      <c r="B380" s="51" t="s">
        <v>16</v>
      </c>
      <c r="C380" s="691" t="s">
        <v>274</v>
      </c>
      <c r="D380" s="692"/>
      <c r="E380" s="128">
        <v>74700</v>
      </c>
      <c r="F380" s="128">
        <v>87790</v>
      </c>
      <c r="G380" s="129">
        <v>13090</v>
      </c>
      <c r="H380" s="130">
        <v>0.17523427041499332</v>
      </c>
      <c r="I380" s="131" t="s">
        <v>370</v>
      </c>
      <c r="J380" s="132"/>
      <c r="K380" s="133"/>
      <c r="L380" s="133"/>
      <c r="M380" s="468"/>
      <c r="N380" s="350"/>
      <c r="O380" s="350"/>
      <c r="P380" s="138"/>
      <c r="Q380" s="350" t="s">
        <v>276</v>
      </c>
      <c r="R380" s="133"/>
      <c r="S380" s="134"/>
      <c r="T380" s="133"/>
      <c r="U380" s="133"/>
      <c r="V380" s="134"/>
      <c r="W380" s="133"/>
      <c r="X380" s="138">
        <v>87790000</v>
      </c>
      <c r="Y380" s="344" t="s">
        <v>238</v>
      </c>
      <c r="AB380" s="7"/>
      <c r="AC380" s="7"/>
      <c r="AD380" s="7"/>
      <c r="AE380" s="7"/>
    </row>
    <row r="381" spans="1:36" ht="21" customHeight="1">
      <c r="A381" s="23"/>
      <c r="B381" s="54"/>
      <c r="C381" s="15" t="s">
        <v>371</v>
      </c>
      <c r="D381" s="212" t="s">
        <v>249</v>
      </c>
      <c r="E381" s="108">
        <v>1000</v>
      </c>
      <c r="F381" s="108">
        <v>1000</v>
      </c>
      <c r="G381" s="109">
        <v>0</v>
      </c>
      <c r="H381" s="110">
        <v>0</v>
      </c>
      <c r="I381" s="98" t="s">
        <v>372</v>
      </c>
      <c r="J381" s="99"/>
      <c r="K381" s="100"/>
      <c r="L381" s="100"/>
      <c r="M381" s="209"/>
      <c r="N381" s="383"/>
      <c r="O381" s="383"/>
      <c r="P381" s="417"/>
      <c r="Q381" s="351"/>
      <c r="R381" s="351"/>
      <c r="S381" s="101"/>
      <c r="T381" s="351"/>
      <c r="U381" s="351"/>
      <c r="V381" s="121" t="s">
        <v>237</v>
      </c>
      <c r="W381" s="397"/>
      <c r="X381" s="443">
        <v>1000000</v>
      </c>
      <c r="Y381" s="325" t="s">
        <v>238</v>
      </c>
      <c r="AB381" s="7"/>
      <c r="AC381" s="7"/>
      <c r="AD381" s="7"/>
      <c r="AE381" s="7"/>
      <c r="AF381" s="7"/>
      <c r="AG381" s="7"/>
      <c r="AH381" s="7"/>
      <c r="AI381" s="7"/>
      <c r="AJ381" s="7"/>
    </row>
    <row r="382" spans="1:36" s="7" customFormat="1" ht="19.5" customHeight="1">
      <c r="A382" s="474"/>
      <c r="B382" s="55"/>
      <c r="C382" s="24" t="s">
        <v>373</v>
      </c>
      <c r="D382" s="15" t="s">
        <v>374</v>
      </c>
      <c r="E382" s="16">
        <v>1000</v>
      </c>
      <c r="F382" s="26">
        <v>1000</v>
      </c>
      <c r="G382" s="17">
        <v>0</v>
      </c>
      <c r="H382" s="18">
        <v>0</v>
      </c>
      <c r="I382" s="77" t="s">
        <v>794</v>
      </c>
      <c r="J382" s="87"/>
      <c r="K382" s="52"/>
      <c r="L382" s="52"/>
      <c r="M382" s="153"/>
      <c r="N382" s="464"/>
      <c r="O382" s="464"/>
      <c r="P382" s="124"/>
      <c r="Q382" s="464"/>
      <c r="R382" s="464"/>
      <c r="S382" s="52"/>
      <c r="T382" s="464"/>
      <c r="U382" s="464"/>
      <c r="V382" s="674" t="s">
        <v>237</v>
      </c>
      <c r="W382" s="674"/>
      <c r="X382" s="441">
        <v>1000000</v>
      </c>
      <c r="Y382" s="326" t="s">
        <v>238</v>
      </c>
      <c r="Z382" s="1"/>
      <c r="AA382" s="1"/>
    </row>
    <row r="383" spans="1:36" s="7" customFormat="1" ht="19.5" customHeight="1">
      <c r="A383" s="474"/>
      <c r="B383" s="55"/>
      <c r="C383" s="24"/>
      <c r="D383" s="24"/>
      <c r="E383" s="26"/>
      <c r="F383" s="26"/>
      <c r="G383" s="27"/>
      <c r="H383" s="13"/>
      <c r="I383" s="148"/>
      <c r="J383" s="279"/>
      <c r="K383" s="278"/>
      <c r="L383" s="278"/>
      <c r="M383" s="278"/>
      <c r="N383" s="280"/>
      <c r="O383" s="280"/>
      <c r="P383" s="281"/>
      <c r="Q383" s="280"/>
      <c r="R383" s="280"/>
      <c r="S383" s="278"/>
      <c r="T383" s="280"/>
      <c r="U383" s="280"/>
      <c r="V383" s="280"/>
      <c r="W383" s="280"/>
      <c r="X383" s="145">
        <v>1000000</v>
      </c>
      <c r="Y383" s="321" t="s">
        <v>238</v>
      </c>
      <c r="Z383" s="1"/>
      <c r="AA383" s="1"/>
    </row>
    <row r="384" spans="1:36" s="7" customFormat="1" ht="19.5" customHeight="1">
      <c r="A384" s="474"/>
      <c r="B384" s="53"/>
      <c r="C384" s="24"/>
      <c r="D384" s="24"/>
      <c r="E384" s="26"/>
      <c r="F384" s="26"/>
      <c r="G384" s="27"/>
      <c r="H384" s="13"/>
      <c r="I384" s="148"/>
      <c r="J384" s="279"/>
      <c r="K384" s="278"/>
      <c r="L384" s="278"/>
      <c r="M384" s="278"/>
      <c r="N384" s="280"/>
      <c r="O384" s="193"/>
      <c r="P384" s="274"/>
      <c r="Q384" s="193"/>
      <c r="R384" s="196"/>
      <c r="S384" s="297"/>
      <c r="T384" s="388"/>
      <c r="U384" s="280"/>
      <c r="V384" s="278"/>
      <c r="W384" s="280"/>
      <c r="X384" s="281"/>
      <c r="Y384" s="321"/>
      <c r="Z384" s="1"/>
      <c r="AA384" s="1"/>
    </row>
    <row r="385" spans="1:27" s="7" customFormat="1" ht="19.5" customHeight="1">
      <c r="A385" s="474"/>
      <c r="B385" s="53"/>
      <c r="C385" s="15" t="s">
        <v>375</v>
      </c>
      <c r="D385" s="212" t="s">
        <v>249</v>
      </c>
      <c r="E385" s="108">
        <v>360</v>
      </c>
      <c r="F385" s="108">
        <v>450</v>
      </c>
      <c r="G385" s="109">
        <v>90</v>
      </c>
      <c r="H385" s="110">
        <v>0.25</v>
      </c>
      <c r="I385" s="98" t="s">
        <v>376</v>
      </c>
      <c r="J385" s="99"/>
      <c r="K385" s="100"/>
      <c r="L385" s="100"/>
      <c r="M385" s="209"/>
      <c r="N385" s="383"/>
      <c r="O385" s="383"/>
      <c r="P385" s="417"/>
      <c r="Q385" s="351"/>
      <c r="R385" s="351"/>
      <c r="S385" s="101"/>
      <c r="T385" s="351"/>
      <c r="U385" s="351"/>
      <c r="V385" s="121" t="s">
        <v>237</v>
      </c>
      <c r="W385" s="397"/>
      <c r="X385" s="442">
        <v>450000</v>
      </c>
      <c r="Y385" s="325" t="s">
        <v>238</v>
      </c>
      <c r="Z385" s="1"/>
      <c r="AA385" s="1"/>
    </row>
    <row r="386" spans="1:27" s="7" customFormat="1" ht="19.5" customHeight="1">
      <c r="A386" s="474"/>
      <c r="B386" s="53"/>
      <c r="C386" s="24" t="s">
        <v>377</v>
      </c>
      <c r="D386" s="24" t="s">
        <v>378</v>
      </c>
      <c r="E386" s="26">
        <v>360</v>
      </c>
      <c r="F386" s="26">
        <v>450</v>
      </c>
      <c r="G386" s="17">
        <v>90</v>
      </c>
      <c r="H386" s="18">
        <v>0.25</v>
      </c>
      <c r="I386" s="77" t="s">
        <v>379</v>
      </c>
      <c r="J386" s="87"/>
      <c r="K386" s="52"/>
      <c r="L386" s="52"/>
      <c r="M386" s="153"/>
      <c r="N386" s="464"/>
      <c r="O386" s="464"/>
      <c r="P386" s="124"/>
      <c r="Q386" s="464"/>
      <c r="R386" s="464"/>
      <c r="S386" s="52"/>
      <c r="T386" s="464"/>
      <c r="U386" s="464"/>
      <c r="V386" s="674"/>
      <c r="W386" s="674"/>
      <c r="X386" s="441">
        <v>450000</v>
      </c>
      <c r="Y386" s="326" t="s">
        <v>238</v>
      </c>
      <c r="Z386" s="1"/>
      <c r="AA386" s="1"/>
    </row>
    <row r="387" spans="1:27" s="7" customFormat="1" ht="19.5" customHeight="1">
      <c r="A387" s="474"/>
      <c r="B387" s="53"/>
      <c r="C387" s="24" t="s">
        <v>277</v>
      </c>
      <c r="D387" s="24" t="s">
        <v>380</v>
      </c>
      <c r="E387" s="26"/>
      <c r="F387" s="26"/>
      <c r="G387" s="27"/>
      <c r="H387" s="40"/>
      <c r="I387" s="37" t="s">
        <v>381</v>
      </c>
      <c r="J387" s="155"/>
      <c r="K387" s="154"/>
      <c r="L387" s="154"/>
      <c r="M387" s="278"/>
      <c r="N387" s="465"/>
      <c r="O387" s="465"/>
      <c r="P387" s="38"/>
      <c r="Q387" s="465"/>
      <c r="R387" s="465"/>
      <c r="S387" s="28"/>
      <c r="T387" s="465"/>
      <c r="U387" s="465"/>
      <c r="V387" s="154"/>
      <c r="W387" s="465"/>
      <c r="X387" s="38">
        <v>250000</v>
      </c>
      <c r="Y387" s="327" t="s">
        <v>238</v>
      </c>
      <c r="Z387" s="1"/>
      <c r="AA387" s="1"/>
    </row>
    <row r="388" spans="1:27" s="7" customFormat="1" ht="19.5" customHeight="1">
      <c r="A388" s="474"/>
      <c r="B388" s="53"/>
      <c r="C388" s="24"/>
      <c r="D388" s="24"/>
      <c r="E388" s="26"/>
      <c r="F388" s="26"/>
      <c r="G388" s="27"/>
      <c r="H388" s="40"/>
      <c r="I388" s="37" t="s">
        <v>382</v>
      </c>
      <c r="J388" s="155"/>
      <c r="K388" s="154"/>
      <c r="L388" s="154"/>
      <c r="M388" s="278"/>
      <c r="N388" s="465"/>
      <c r="O388" s="465"/>
      <c r="P388" s="38"/>
      <c r="Q388" s="465"/>
      <c r="R388" s="465"/>
      <c r="S388" s="28"/>
      <c r="T388" s="465"/>
      <c r="U388" s="465"/>
      <c r="V388" s="154"/>
      <c r="W388" s="465"/>
      <c r="X388" s="38">
        <v>5000</v>
      </c>
      <c r="Y388" s="327" t="s">
        <v>238</v>
      </c>
      <c r="Z388" s="1"/>
      <c r="AA388" s="1"/>
    </row>
    <row r="389" spans="1:27" s="7" customFormat="1" ht="19.5" customHeight="1">
      <c r="A389" s="474"/>
      <c r="B389" s="53"/>
      <c r="C389" s="24"/>
      <c r="D389" s="24"/>
      <c r="E389" s="26"/>
      <c r="F389" s="26"/>
      <c r="G389" s="27"/>
      <c r="H389" s="40"/>
      <c r="I389" s="37" t="s">
        <v>383</v>
      </c>
      <c r="J389" s="155"/>
      <c r="K389" s="154"/>
      <c r="L389" s="154"/>
      <c r="M389" s="278"/>
      <c r="N389" s="465"/>
      <c r="O389" s="465"/>
      <c r="P389" s="38"/>
      <c r="Q389" s="465"/>
      <c r="R389" s="465"/>
      <c r="S389" s="28"/>
      <c r="T389" s="465"/>
      <c r="U389" s="465"/>
      <c r="V389" s="154"/>
      <c r="W389" s="465"/>
      <c r="X389" s="38">
        <v>5000</v>
      </c>
      <c r="Y389" s="327" t="s">
        <v>238</v>
      </c>
      <c r="Z389" s="1"/>
      <c r="AA389" s="1"/>
    </row>
    <row r="390" spans="1:27" s="7" customFormat="1" ht="19.5" customHeight="1">
      <c r="A390" s="474"/>
      <c r="B390" s="53"/>
      <c r="C390" s="24"/>
      <c r="D390" s="24"/>
      <c r="E390" s="26"/>
      <c r="F390" s="26"/>
      <c r="G390" s="27"/>
      <c r="H390" s="40"/>
      <c r="I390" s="37" t="s">
        <v>432</v>
      </c>
      <c r="J390" s="155"/>
      <c r="K390" s="154"/>
      <c r="L390" s="154"/>
      <c r="M390" s="278"/>
      <c r="N390" s="465"/>
      <c r="O390" s="465"/>
      <c r="P390" s="38"/>
      <c r="Q390" s="465"/>
      <c r="R390" s="465"/>
      <c r="S390" s="28"/>
      <c r="T390" s="465"/>
      <c r="U390" s="465"/>
      <c r="V390" s="154"/>
      <c r="W390" s="465"/>
      <c r="X390" s="38">
        <v>25000</v>
      </c>
      <c r="Y390" s="327" t="s">
        <v>238</v>
      </c>
      <c r="Z390" s="1"/>
      <c r="AA390" s="1"/>
    </row>
    <row r="391" spans="1:27" s="7" customFormat="1" ht="19.5" customHeight="1">
      <c r="A391" s="474"/>
      <c r="B391" s="53"/>
      <c r="C391" s="24"/>
      <c r="D391" s="24"/>
      <c r="E391" s="26"/>
      <c r="F391" s="26"/>
      <c r="G391" s="27"/>
      <c r="H391" s="40"/>
      <c r="I391" s="37" t="s">
        <v>384</v>
      </c>
      <c r="J391" s="155"/>
      <c r="K391" s="154"/>
      <c r="L391" s="154"/>
      <c r="M391" s="278"/>
      <c r="N391" s="465"/>
      <c r="O391" s="465"/>
      <c r="P391" s="38"/>
      <c r="Q391" s="465"/>
      <c r="R391" s="465"/>
      <c r="S391" s="28"/>
      <c r="T391" s="465"/>
      <c r="U391" s="465"/>
      <c r="V391" s="154"/>
      <c r="W391" s="465"/>
      <c r="X391" s="38">
        <v>5000</v>
      </c>
      <c r="Y391" s="327" t="s">
        <v>238</v>
      </c>
      <c r="Z391" s="1"/>
      <c r="AA391" s="1"/>
    </row>
    <row r="392" spans="1:27" s="7" customFormat="1" ht="19.5" customHeight="1">
      <c r="A392" s="474"/>
      <c r="B392" s="53"/>
      <c r="C392" s="24"/>
      <c r="D392" s="24"/>
      <c r="E392" s="26"/>
      <c r="F392" s="26"/>
      <c r="G392" s="27"/>
      <c r="H392" s="40"/>
      <c r="I392" s="37" t="s">
        <v>385</v>
      </c>
      <c r="J392" s="155"/>
      <c r="K392" s="154"/>
      <c r="L392" s="154"/>
      <c r="M392" s="278"/>
      <c r="N392" s="465"/>
      <c r="O392" s="465"/>
      <c r="P392" s="38"/>
      <c r="Q392" s="465"/>
      <c r="R392" s="465"/>
      <c r="S392" s="28"/>
      <c r="T392" s="465"/>
      <c r="U392" s="465"/>
      <c r="V392" s="154"/>
      <c r="W392" s="465"/>
      <c r="X392" s="38">
        <v>30000</v>
      </c>
      <c r="Y392" s="327" t="s">
        <v>238</v>
      </c>
      <c r="Z392" s="1"/>
      <c r="AA392" s="1"/>
    </row>
    <row r="393" spans="1:27" s="7" customFormat="1" ht="19.5" customHeight="1">
      <c r="A393" s="474"/>
      <c r="B393" s="53"/>
      <c r="C393" s="24"/>
      <c r="D393" s="24"/>
      <c r="E393" s="26"/>
      <c r="F393" s="26"/>
      <c r="G393" s="27"/>
      <c r="H393" s="40"/>
      <c r="I393" s="37" t="s">
        <v>386</v>
      </c>
      <c r="J393" s="155"/>
      <c r="K393" s="154"/>
      <c r="L393" s="154"/>
      <c r="M393" s="278"/>
      <c r="N393" s="465"/>
      <c r="O393" s="465"/>
      <c r="P393" s="38"/>
      <c r="Q393" s="465"/>
      <c r="R393" s="465"/>
      <c r="S393" s="28"/>
      <c r="T393" s="465"/>
      <c r="U393" s="465"/>
      <c r="V393" s="154"/>
      <c r="W393" s="465"/>
      <c r="X393" s="38">
        <v>30000</v>
      </c>
      <c r="Y393" s="327" t="s">
        <v>238</v>
      </c>
      <c r="Z393" s="1"/>
      <c r="AA393" s="1"/>
    </row>
    <row r="394" spans="1:27" s="7" customFormat="1" ht="19.5" customHeight="1">
      <c r="A394" s="474"/>
      <c r="B394" s="53"/>
      <c r="C394" s="24"/>
      <c r="D394" s="24"/>
      <c r="E394" s="26"/>
      <c r="F394" s="26"/>
      <c r="G394" s="27"/>
      <c r="H394" s="40"/>
      <c r="I394" s="148" t="s">
        <v>798</v>
      </c>
      <c r="J394" s="155"/>
      <c r="K394" s="154"/>
      <c r="L394" s="154"/>
      <c r="M394" s="278"/>
      <c r="N394" s="465"/>
      <c r="O394" s="465"/>
      <c r="P394" s="38"/>
      <c r="Q394" s="465"/>
      <c r="R394" s="465"/>
      <c r="S394" s="28"/>
      <c r="T394" s="465"/>
      <c r="U394" s="465"/>
      <c r="V394" s="154"/>
      <c r="W394" s="465"/>
      <c r="X394" s="38">
        <v>30000</v>
      </c>
      <c r="Y394" s="327" t="s">
        <v>55</v>
      </c>
      <c r="Z394" s="1"/>
      <c r="AA394" s="1"/>
    </row>
    <row r="395" spans="1:27" s="7" customFormat="1" ht="19.5" customHeight="1">
      <c r="A395" s="474"/>
      <c r="B395" s="53"/>
      <c r="C395" s="24"/>
      <c r="D395" s="24"/>
      <c r="E395" s="26"/>
      <c r="F395" s="26"/>
      <c r="G395" s="27"/>
      <c r="H395" s="40"/>
      <c r="I395" s="148" t="s">
        <v>799</v>
      </c>
      <c r="J395" s="155"/>
      <c r="K395" s="154"/>
      <c r="L395" s="154"/>
      <c r="M395" s="278"/>
      <c r="N395" s="465"/>
      <c r="O395" s="465"/>
      <c r="P395" s="38"/>
      <c r="Q395" s="465"/>
      <c r="R395" s="465"/>
      <c r="S395" s="28"/>
      <c r="T395" s="465"/>
      <c r="U395" s="465"/>
      <c r="V395" s="154"/>
      <c r="W395" s="465"/>
      <c r="X395" s="38">
        <v>30000</v>
      </c>
      <c r="Y395" s="327" t="s">
        <v>55</v>
      </c>
      <c r="Z395" s="1"/>
      <c r="AA395" s="1"/>
    </row>
    <row r="396" spans="1:27" s="559" customFormat="1" ht="19.5" customHeight="1">
      <c r="A396" s="556"/>
      <c r="B396" s="294"/>
      <c r="C396" s="546"/>
      <c r="D396" s="546"/>
      <c r="E396" s="557"/>
      <c r="F396" s="557"/>
      <c r="G396" s="558"/>
      <c r="H396" s="548"/>
      <c r="I396" s="148" t="s">
        <v>800</v>
      </c>
      <c r="J396" s="206"/>
      <c r="K396" s="192"/>
      <c r="L396" s="192"/>
      <c r="M396" s="192"/>
      <c r="N396" s="241"/>
      <c r="O396" s="241"/>
      <c r="P396" s="242"/>
      <c r="Q396" s="241"/>
      <c r="R396" s="241"/>
      <c r="S396" s="272"/>
      <c r="T396" s="241"/>
      <c r="U396" s="241"/>
      <c r="V396" s="192"/>
      <c r="W396" s="241"/>
      <c r="X396" s="38">
        <v>30000</v>
      </c>
      <c r="Y396" s="327" t="s">
        <v>55</v>
      </c>
      <c r="Z396" s="1"/>
      <c r="AA396" s="1"/>
    </row>
    <row r="397" spans="1:27" s="7" customFormat="1" ht="19.5" customHeight="1">
      <c r="A397" s="474"/>
      <c r="B397" s="53"/>
      <c r="C397" s="24"/>
      <c r="D397" s="24"/>
      <c r="E397" s="26"/>
      <c r="F397" s="26"/>
      <c r="G397" s="27"/>
      <c r="H397" s="40"/>
      <c r="I397" s="37" t="s">
        <v>387</v>
      </c>
      <c r="J397" s="155"/>
      <c r="K397" s="154"/>
      <c r="L397" s="154"/>
      <c r="M397" s="278"/>
      <c r="N397" s="465"/>
      <c r="O397" s="465"/>
      <c r="P397" s="38"/>
      <c r="Q397" s="465"/>
      <c r="R397" s="465"/>
      <c r="S397" s="28"/>
      <c r="T397" s="465"/>
      <c r="U397" s="465"/>
      <c r="V397" s="154"/>
      <c r="W397" s="465"/>
      <c r="X397" s="38">
        <v>10000</v>
      </c>
      <c r="Y397" s="327" t="s">
        <v>238</v>
      </c>
      <c r="Z397" s="1"/>
      <c r="AA397" s="1"/>
    </row>
    <row r="398" spans="1:27" s="7" customFormat="1" ht="19.5" customHeight="1">
      <c r="A398" s="474"/>
      <c r="B398" s="53"/>
      <c r="C398" s="24"/>
      <c r="D398" s="24"/>
      <c r="E398" s="26"/>
      <c r="F398" s="26"/>
      <c r="G398" s="27"/>
      <c r="H398" s="40"/>
      <c r="I398" s="37"/>
      <c r="J398" s="155"/>
      <c r="K398" s="154"/>
      <c r="L398" s="154"/>
      <c r="M398" s="278"/>
      <c r="N398" s="465"/>
      <c r="O398" s="465"/>
      <c r="P398" s="38"/>
      <c r="Q398" s="465"/>
      <c r="R398" s="465"/>
      <c r="S398" s="28"/>
      <c r="T398" s="465"/>
      <c r="U398" s="465"/>
      <c r="V398" s="154"/>
      <c r="W398" s="465"/>
      <c r="X398" s="38"/>
      <c r="Y398" s="327"/>
      <c r="Z398" s="1"/>
      <c r="AA398" s="1"/>
    </row>
    <row r="399" spans="1:27" s="7" customFormat="1" ht="19.5" customHeight="1">
      <c r="A399" s="474"/>
      <c r="B399" s="53"/>
      <c r="C399" s="15" t="s">
        <v>271</v>
      </c>
      <c r="D399" s="212" t="s">
        <v>249</v>
      </c>
      <c r="E399" s="108">
        <v>73340</v>
      </c>
      <c r="F399" s="108">
        <v>86340</v>
      </c>
      <c r="G399" s="109">
        <v>13000</v>
      </c>
      <c r="H399" s="110">
        <v>0.17725661303517862</v>
      </c>
      <c r="I399" s="98" t="s">
        <v>388</v>
      </c>
      <c r="J399" s="99"/>
      <c r="K399" s="100"/>
      <c r="L399" s="100"/>
      <c r="M399" s="209"/>
      <c r="N399" s="383"/>
      <c r="O399" s="383"/>
      <c r="P399" s="417"/>
      <c r="Q399" s="351"/>
      <c r="R399" s="351"/>
      <c r="S399" s="101"/>
      <c r="T399" s="351"/>
      <c r="U399" s="351"/>
      <c r="V399" s="121" t="s">
        <v>237</v>
      </c>
      <c r="W399" s="397"/>
      <c r="X399" s="442">
        <v>86340000</v>
      </c>
      <c r="Y399" s="325" t="s">
        <v>238</v>
      </c>
      <c r="Z399" s="1"/>
      <c r="AA399" s="1"/>
    </row>
    <row r="400" spans="1:27" s="7" customFormat="1" ht="19.5" customHeight="1">
      <c r="A400" s="474"/>
      <c r="B400" s="53"/>
      <c r="C400" s="24" t="s">
        <v>369</v>
      </c>
      <c r="D400" s="24" t="s">
        <v>389</v>
      </c>
      <c r="E400" s="26">
        <v>72240</v>
      </c>
      <c r="F400" s="26">
        <v>72240</v>
      </c>
      <c r="G400" s="17">
        <v>0</v>
      </c>
      <c r="H400" s="18">
        <v>0</v>
      </c>
      <c r="I400" s="77" t="s">
        <v>793</v>
      </c>
      <c r="J400" s="87"/>
      <c r="K400" s="52"/>
      <c r="L400" s="52"/>
      <c r="M400" s="153"/>
      <c r="N400" s="464"/>
      <c r="O400" s="464"/>
      <c r="P400" s="124"/>
      <c r="Q400" s="464"/>
      <c r="R400" s="464"/>
      <c r="S400" s="52"/>
      <c r="T400" s="464"/>
      <c r="U400" s="464"/>
      <c r="V400" s="674"/>
      <c r="W400" s="674"/>
      <c r="X400" s="441">
        <v>72240000</v>
      </c>
      <c r="Y400" s="326" t="s">
        <v>238</v>
      </c>
      <c r="Z400" s="1"/>
      <c r="AA400" s="1"/>
    </row>
    <row r="401" spans="1:36" s="7" customFormat="1" ht="19.5" customHeight="1">
      <c r="A401" s="474"/>
      <c r="B401" s="53"/>
      <c r="C401" s="24"/>
      <c r="D401" s="24"/>
      <c r="E401" s="26"/>
      <c r="F401" s="26"/>
      <c r="G401" s="27"/>
      <c r="H401" s="13"/>
      <c r="I401" s="148" t="s">
        <v>633</v>
      </c>
      <c r="J401" s="278"/>
      <c r="K401" s="278"/>
      <c r="L401" s="278"/>
      <c r="M401" s="278">
        <v>70000</v>
      </c>
      <c r="N401" s="280" t="s">
        <v>238</v>
      </c>
      <c r="O401" s="249" t="s">
        <v>241</v>
      </c>
      <c r="P401" s="281">
        <v>45</v>
      </c>
      <c r="Q401" s="249" t="s">
        <v>246</v>
      </c>
      <c r="R401" s="249" t="s">
        <v>241</v>
      </c>
      <c r="S401" s="278">
        <v>12</v>
      </c>
      <c r="T401" s="280" t="s">
        <v>240</v>
      </c>
      <c r="U401" s="280" t="s">
        <v>242</v>
      </c>
      <c r="V401" s="280"/>
      <c r="W401" s="249"/>
      <c r="X401" s="278">
        <v>37800000</v>
      </c>
      <c r="Y401" s="321" t="s">
        <v>238</v>
      </c>
      <c r="Z401" s="1"/>
      <c r="AA401" s="1"/>
    </row>
    <row r="402" spans="1:36" s="7" customFormat="1" ht="19.5" customHeight="1">
      <c r="A402" s="474"/>
      <c r="B402" s="53"/>
      <c r="C402" s="24"/>
      <c r="D402" s="24"/>
      <c r="E402" s="26"/>
      <c r="F402" s="26"/>
      <c r="G402" s="27"/>
      <c r="H402" s="13"/>
      <c r="I402" s="148" t="s">
        <v>787</v>
      </c>
      <c r="J402" s="278"/>
      <c r="K402" s="278"/>
      <c r="L402" s="278"/>
      <c r="M402" s="278">
        <v>70000</v>
      </c>
      <c r="N402" s="280" t="s">
        <v>238</v>
      </c>
      <c r="O402" s="249" t="s">
        <v>241</v>
      </c>
      <c r="P402" s="281">
        <v>10</v>
      </c>
      <c r="Q402" s="280" t="s">
        <v>246</v>
      </c>
      <c r="R402" s="249" t="s">
        <v>241</v>
      </c>
      <c r="S402" s="278">
        <v>12</v>
      </c>
      <c r="T402" s="280" t="s">
        <v>240</v>
      </c>
      <c r="U402" s="280" t="s">
        <v>242</v>
      </c>
      <c r="V402" s="280"/>
      <c r="W402" s="249"/>
      <c r="X402" s="278">
        <v>8400000</v>
      </c>
      <c r="Y402" s="321" t="s">
        <v>238</v>
      </c>
      <c r="Z402" s="1"/>
      <c r="AA402" s="1"/>
    </row>
    <row r="403" spans="1:36" s="7" customFormat="1" ht="19.5" customHeight="1">
      <c r="A403" s="474"/>
      <c r="B403" s="53"/>
      <c r="C403" s="24"/>
      <c r="D403" s="24"/>
      <c r="E403" s="26"/>
      <c r="F403" s="26"/>
      <c r="G403" s="27"/>
      <c r="H403" s="13"/>
      <c r="I403" s="148"/>
      <c r="J403" s="278"/>
      <c r="K403" s="278"/>
      <c r="L403" s="278"/>
      <c r="M403" s="278">
        <v>70000</v>
      </c>
      <c r="N403" s="280" t="s">
        <v>238</v>
      </c>
      <c r="O403" s="249" t="s">
        <v>241</v>
      </c>
      <c r="P403" s="281">
        <v>28</v>
      </c>
      <c r="Q403" s="249" t="s">
        <v>246</v>
      </c>
      <c r="R403" s="249" t="s">
        <v>241</v>
      </c>
      <c r="S403" s="278">
        <v>12</v>
      </c>
      <c r="T403" s="280" t="s">
        <v>240</v>
      </c>
      <c r="U403" s="280" t="s">
        <v>242</v>
      </c>
      <c r="V403" s="280"/>
      <c r="W403" s="249"/>
      <c r="X403" s="278">
        <v>23520000</v>
      </c>
      <c r="Y403" s="321" t="s">
        <v>238</v>
      </c>
      <c r="Z403" s="1"/>
      <c r="AA403" s="1"/>
    </row>
    <row r="404" spans="1:36" s="7" customFormat="1" ht="19.5" customHeight="1">
      <c r="A404" s="474"/>
      <c r="B404" s="53"/>
      <c r="C404" s="24"/>
      <c r="D404" s="24"/>
      <c r="E404" s="26"/>
      <c r="F404" s="26"/>
      <c r="G404" s="27"/>
      <c r="H404" s="13"/>
      <c r="I404" s="148" t="s">
        <v>788</v>
      </c>
      <c r="J404" s="278"/>
      <c r="K404" s="278"/>
      <c r="L404" s="278"/>
      <c r="M404" s="278">
        <v>3500</v>
      </c>
      <c r="N404" s="280" t="s">
        <v>238</v>
      </c>
      <c r="O404" s="249" t="s">
        <v>241</v>
      </c>
      <c r="P404" s="281">
        <v>720</v>
      </c>
      <c r="Q404" s="249" t="s">
        <v>460</v>
      </c>
      <c r="R404" s="249"/>
      <c r="S404" s="278"/>
      <c r="T404" s="280"/>
      <c r="U404" s="280" t="s">
        <v>242</v>
      </c>
      <c r="V404" s="280"/>
      <c r="W404" s="249"/>
      <c r="X404" s="278">
        <v>2520000</v>
      </c>
      <c r="Y404" s="321" t="s">
        <v>238</v>
      </c>
      <c r="Z404" s="1"/>
      <c r="AA404" s="1"/>
    </row>
    <row r="405" spans="1:36" s="7" customFormat="1" ht="19.5" customHeight="1">
      <c r="A405" s="474"/>
      <c r="B405" s="53"/>
      <c r="C405" s="24"/>
      <c r="D405" s="32"/>
      <c r="E405" s="33"/>
      <c r="F405" s="26"/>
      <c r="G405" s="27"/>
      <c r="H405" s="13"/>
      <c r="I405" s="148"/>
      <c r="J405" s="278"/>
      <c r="K405" s="278"/>
      <c r="L405" s="278"/>
      <c r="M405" s="278"/>
      <c r="N405" s="280"/>
      <c r="O405" s="249"/>
      <c r="P405" s="281"/>
      <c r="Q405" s="249"/>
      <c r="R405" s="249"/>
      <c r="S405" s="278"/>
      <c r="T405" s="280"/>
      <c r="U405" s="280"/>
      <c r="V405" s="280"/>
      <c r="W405" s="249"/>
      <c r="X405" s="278"/>
      <c r="Y405" s="321"/>
      <c r="Z405" s="1"/>
      <c r="AA405" s="1"/>
    </row>
    <row r="406" spans="1:36" s="7" customFormat="1" ht="19.5" customHeight="1">
      <c r="A406" s="474"/>
      <c r="B406" s="53"/>
      <c r="C406" s="24"/>
      <c r="D406" s="256" t="s">
        <v>390</v>
      </c>
      <c r="E406" s="236">
        <v>1100</v>
      </c>
      <c r="F406" s="608">
        <v>14100</v>
      </c>
      <c r="G406" s="261">
        <v>13000</v>
      </c>
      <c r="H406" s="262">
        <v>11.818181818181818</v>
      </c>
      <c r="I406" s="150" t="s">
        <v>789</v>
      </c>
      <c r="J406" s="161"/>
      <c r="K406" s="153"/>
      <c r="L406" s="153"/>
      <c r="M406" s="153"/>
      <c r="N406" s="355"/>
      <c r="O406" s="355"/>
      <c r="P406" s="258"/>
      <c r="Q406" s="355"/>
      <c r="R406" s="355"/>
      <c r="S406" s="153"/>
      <c r="T406" s="355"/>
      <c r="U406" s="355"/>
      <c r="V406" s="673"/>
      <c r="W406" s="673"/>
      <c r="X406" s="210">
        <v>14100000</v>
      </c>
      <c r="Y406" s="345" t="s">
        <v>238</v>
      </c>
      <c r="Z406" s="1"/>
      <c r="AA406" s="1"/>
    </row>
    <row r="407" spans="1:36" s="7" customFormat="1" ht="19.5" customHeight="1">
      <c r="A407" s="474"/>
      <c r="B407" s="53"/>
      <c r="C407" s="24"/>
      <c r="D407" s="256"/>
      <c r="E407" s="236"/>
      <c r="F407" s="236"/>
      <c r="G407" s="259"/>
      <c r="H407" s="260"/>
      <c r="I407" s="148" t="s">
        <v>790</v>
      </c>
      <c r="J407" s="278"/>
      <c r="K407" s="278"/>
      <c r="L407" s="278"/>
      <c r="M407" s="278">
        <v>100000</v>
      </c>
      <c r="N407" s="280" t="s">
        <v>238</v>
      </c>
      <c r="O407" s="249" t="s">
        <v>241</v>
      </c>
      <c r="P407" s="281">
        <v>6</v>
      </c>
      <c r="Q407" s="249" t="s">
        <v>246</v>
      </c>
      <c r="R407" s="249"/>
      <c r="S407" s="278"/>
      <c r="T407" s="280"/>
      <c r="U407" s="280" t="s">
        <v>242</v>
      </c>
      <c r="V407" s="280"/>
      <c r="W407" s="249"/>
      <c r="X407" s="278">
        <v>600000</v>
      </c>
      <c r="Y407" s="321" t="s">
        <v>238</v>
      </c>
      <c r="Z407" s="1"/>
      <c r="AA407" s="1"/>
    </row>
    <row r="408" spans="1:36" s="7" customFormat="1" ht="19.5" customHeight="1">
      <c r="A408" s="474"/>
      <c r="B408" s="53"/>
      <c r="C408" s="24"/>
      <c r="D408" s="256"/>
      <c r="E408" s="236"/>
      <c r="F408" s="236"/>
      <c r="G408" s="259"/>
      <c r="H408" s="260"/>
      <c r="I408" s="148" t="s">
        <v>791</v>
      </c>
      <c r="J408" s="278"/>
      <c r="K408" s="278"/>
      <c r="L408" s="278"/>
      <c r="M408" s="278"/>
      <c r="N408" s="280"/>
      <c r="O408" s="249"/>
      <c r="P408" s="281"/>
      <c r="Q408" s="249"/>
      <c r="R408" s="249"/>
      <c r="S408" s="278"/>
      <c r="T408" s="280"/>
      <c r="U408" s="280"/>
      <c r="V408" s="280"/>
      <c r="W408" s="249"/>
      <c r="X408" s="278">
        <v>800000</v>
      </c>
      <c r="Y408" s="321" t="s">
        <v>238</v>
      </c>
      <c r="Z408" s="1"/>
      <c r="AA408" s="1"/>
      <c r="AB408" s="1"/>
      <c r="AC408" s="1"/>
      <c r="AD408" s="1"/>
      <c r="AE408" s="1"/>
    </row>
    <row r="409" spans="1:36" s="7" customFormat="1" ht="19.5" customHeight="1">
      <c r="A409" s="474"/>
      <c r="B409" s="53"/>
      <c r="C409" s="24"/>
      <c r="D409" s="256"/>
      <c r="E409" s="236"/>
      <c r="F409" s="236"/>
      <c r="G409" s="259"/>
      <c r="H409" s="260"/>
      <c r="I409" s="148" t="s">
        <v>792</v>
      </c>
      <c r="J409" s="278"/>
      <c r="K409" s="278"/>
      <c r="L409" s="278"/>
      <c r="M409" s="278"/>
      <c r="N409" s="280"/>
      <c r="O409" s="249"/>
      <c r="P409" s="281"/>
      <c r="Q409" s="249"/>
      <c r="R409" s="249"/>
      <c r="S409" s="278"/>
      <c r="T409" s="280"/>
      <c r="U409" s="280"/>
      <c r="V409" s="280"/>
      <c r="W409" s="249"/>
      <c r="X409" s="278">
        <v>12700000</v>
      </c>
      <c r="Y409" s="321" t="s">
        <v>55</v>
      </c>
      <c r="Z409" s="1"/>
      <c r="AA409" s="1"/>
      <c r="AB409" s="1"/>
      <c r="AC409" s="1"/>
      <c r="AD409" s="1"/>
      <c r="AE409" s="1"/>
    </row>
    <row r="410" spans="1:36" s="7" customFormat="1" ht="19.5" customHeight="1" thickBot="1">
      <c r="A410" s="478"/>
      <c r="B410" s="56"/>
      <c r="C410" s="56"/>
      <c r="D410" s="263"/>
      <c r="E410" s="264"/>
      <c r="F410" s="264"/>
      <c r="G410" s="265"/>
      <c r="H410" s="266"/>
      <c r="I410" s="270"/>
      <c r="J410" s="205"/>
      <c r="K410" s="205"/>
      <c r="L410" s="205"/>
      <c r="M410" s="205"/>
      <c r="N410" s="271"/>
      <c r="O410" s="356"/>
      <c r="P410" s="435"/>
      <c r="Q410" s="356"/>
      <c r="R410" s="356"/>
      <c r="S410" s="205"/>
      <c r="T410" s="271"/>
      <c r="U410" s="271"/>
      <c r="V410" s="271"/>
      <c r="W410" s="356"/>
      <c r="X410" s="205"/>
      <c r="Y410" s="346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</row>
    <row r="414" spans="1:36" ht="19.5" customHeight="1">
      <c r="I414" s="319"/>
      <c r="J414" s="319"/>
      <c r="L414" s="319"/>
      <c r="M414" s="319"/>
      <c r="N414" s="2"/>
      <c r="P414" s="2"/>
      <c r="R414" s="2"/>
      <c r="S414" s="5"/>
      <c r="U414" s="481"/>
      <c r="V414" s="1"/>
      <c r="W414" s="1"/>
      <c r="X414" s="1"/>
      <c r="Y414" s="1"/>
    </row>
    <row r="415" spans="1:36" ht="19.5" customHeight="1">
      <c r="I415" s="319"/>
      <c r="J415" s="319"/>
      <c r="L415" s="319"/>
      <c r="M415" s="319"/>
      <c r="N415" s="2"/>
      <c r="P415" s="2"/>
      <c r="R415" s="2"/>
      <c r="S415" s="5"/>
      <c r="U415" s="481"/>
      <c r="V415" s="1"/>
      <c r="W415" s="1"/>
      <c r="X415" s="1"/>
      <c r="Y415" s="1"/>
    </row>
    <row r="416" spans="1:36" ht="19.5" customHeight="1">
      <c r="I416" s="319"/>
      <c r="J416" s="319"/>
      <c r="L416" s="319"/>
      <c r="M416" s="319"/>
      <c r="N416" s="2"/>
      <c r="P416" s="2"/>
      <c r="R416" s="2"/>
      <c r="S416" s="5"/>
      <c r="U416" s="481"/>
      <c r="V416" s="1"/>
      <c r="W416" s="1"/>
      <c r="X416" s="1"/>
      <c r="Y416" s="1"/>
    </row>
    <row r="417" spans="9:25" ht="19.5" customHeight="1">
      <c r="I417" s="319"/>
      <c r="J417" s="319"/>
      <c r="L417" s="319"/>
      <c r="M417" s="319"/>
      <c r="N417" s="2"/>
      <c r="P417" s="2"/>
      <c r="R417" s="2"/>
      <c r="S417" s="5"/>
      <c r="U417" s="481"/>
      <c r="V417" s="1"/>
      <c r="W417" s="1"/>
      <c r="X417" s="1"/>
      <c r="Y417" s="1"/>
    </row>
    <row r="418" spans="9:25" ht="19.5" customHeight="1">
      <c r="I418" s="319"/>
      <c r="J418" s="319"/>
      <c r="L418" s="319"/>
      <c r="M418" s="319"/>
      <c r="N418" s="2"/>
      <c r="P418" s="2"/>
      <c r="R418" s="2"/>
      <c r="S418" s="5"/>
      <c r="U418" s="481"/>
      <c r="V418" s="1"/>
      <c r="W418" s="1"/>
      <c r="X418" s="1"/>
      <c r="Y418" s="1"/>
    </row>
    <row r="419" spans="9:25" ht="19.5" customHeight="1">
      <c r="I419" s="319"/>
      <c r="J419" s="319"/>
      <c r="L419" s="319"/>
      <c r="M419" s="319"/>
      <c r="N419" s="2"/>
      <c r="P419" s="2"/>
      <c r="R419" s="2"/>
      <c r="S419" s="5"/>
      <c r="U419" s="481"/>
      <c r="V419" s="1"/>
      <c r="W419" s="1"/>
      <c r="X419" s="1"/>
      <c r="Y419" s="1"/>
    </row>
    <row r="420" spans="9:25" ht="19.5" customHeight="1">
      <c r="I420" s="319"/>
      <c r="J420" s="319"/>
      <c r="L420" s="319"/>
      <c r="M420" s="319"/>
      <c r="N420" s="2"/>
      <c r="P420" s="2"/>
      <c r="R420" s="2"/>
      <c r="S420" s="5"/>
      <c r="U420" s="481"/>
      <c r="V420" s="1"/>
      <c r="W420" s="1"/>
      <c r="X420" s="1"/>
      <c r="Y420" s="1"/>
    </row>
    <row r="421" spans="9:25" ht="19.5" customHeight="1">
      <c r="I421" s="319"/>
      <c r="J421" s="319"/>
      <c r="L421" s="319"/>
      <c r="M421" s="319"/>
      <c r="N421" s="2"/>
      <c r="P421" s="2"/>
      <c r="R421" s="2"/>
      <c r="S421" s="5"/>
      <c r="U421" s="481"/>
      <c r="V421" s="1"/>
      <c r="W421" s="1"/>
      <c r="X421" s="1"/>
      <c r="Y421" s="1"/>
    </row>
    <row r="422" spans="9:25" ht="19.5" customHeight="1">
      <c r="I422" s="319"/>
      <c r="J422" s="319"/>
      <c r="L422" s="319"/>
      <c r="M422" s="319"/>
      <c r="N422" s="2"/>
      <c r="P422" s="2"/>
      <c r="R422" s="2"/>
      <c r="S422" s="5"/>
      <c r="U422" s="481"/>
      <c r="V422" s="1"/>
      <c r="W422" s="1"/>
      <c r="X422" s="1"/>
      <c r="Y422" s="1"/>
    </row>
    <row r="423" spans="9:25" ht="19.5" customHeight="1">
      <c r="I423" s="319"/>
      <c r="J423" s="319"/>
      <c r="L423" s="319"/>
      <c r="M423" s="319"/>
      <c r="N423" s="2"/>
      <c r="P423" s="2"/>
      <c r="R423" s="2"/>
      <c r="S423" s="5"/>
      <c r="U423" s="481"/>
      <c r="V423" s="1"/>
      <c r="W423" s="1"/>
      <c r="X423" s="1"/>
      <c r="Y423" s="1"/>
    </row>
    <row r="424" spans="9:25" ht="19.5" customHeight="1">
      <c r="I424" s="319"/>
      <c r="J424" s="319"/>
      <c r="L424" s="319"/>
      <c r="M424" s="319"/>
      <c r="N424" s="2"/>
      <c r="P424" s="2"/>
      <c r="R424" s="2"/>
      <c r="S424" s="5"/>
      <c r="U424" s="481"/>
      <c r="V424" s="1"/>
      <c r="W424" s="1"/>
      <c r="X424" s="1"/>
      <c r="Y424" s="1"/>
    </row>
    <row r="425" spans="9:25" ht="19.5" customHeight="1">
      <c r="I425" s="319"/>
      <c r="J425" s="319"/>
      <c r="L425" s="319"/>
      <c r="M425" s="319"/>
      <c r="N425" s="2"/>
      <c r="P425" s="2"/>
      <c r="R425" s="2"/>
      <c r="S425" s="5"/>
      <c r="U425" s="481"/>
      <c r="V425" s="1"/>
      <c r="W425" s="1"/>
      <c r="X425" s="1"/>
      <c r="Y425" s="1"/>
    </row>
    <row r="426" spans="9:25" ht="19.5" customHeight="1">
      <c r="I426" s="319"/>
      <c r="J426" s="319"/>
      <c r="L426" s="319"/>
      <c r="M426" s="319"/>
      <c r="N426" s="2"/>
      <c r="P426" s="2"/>
      <c r="R426" s="2"/>
      <c r="S426" s="5"/>
      <c r="U426" s="481"/>
      <c r="V426" s="1"/>
      <c r="W426" s="1"/>
      <c r="X426" s="1"/>
      <c r="Y426" s="1"/>
    </row>
    <row r="427" spans="9:25" ht="19.5" customHeight="1">
      <c r="I427" s="319"/>
      <c r="J427" s="319"/>
      <c r="L427" s="319"/>
      <c r="M427" s="319"/>
      <c r="N427" s="2"/>
      <c r="P427" s="2"/>
      <c r="R427" s="2"/>
      <c r="S427" s="5"/>
      <c r="U427" s="481"/>
      <c r="V427" s="1"/>
      <c r="W427" s="1"/>
      <c r="X427" s="1"/>
      <c r="Y427" s="1"/>
    </row>
    <row r="428" spans="9:25" ht="19.5" customHeight="1">
      <c r="I428" s="319"/>
      <c r="J428" s="319"/>
      <c r="L428" s="319"/>
      <c r="M428" s="319"/>
      <c r="N428" s="2"/>
      <c r="P428" s="2"/>
      <c r="R428" s="2"/>
      <c r="S428" s="5"/>
      <c r="U428" s="481"/>
      <c r="V428" s="1"/>
      <c r="W428" s="1"/>
      <c r="X428" s="1"/>
      <c r="Y428" s="1"/>
    </row>
    <row r="429" spans="9:25" ht="19.5" customHeight="1">
      <c r="I429" s="319"/>
      <c r="J429" s="319"/>
      <c r="L429" s="319"/>
      <c r="M429" s="319"/>
      <c r="N429" s="2"/>
      <c r="P429" s="2"/>
      <c r="R429" s="2"/>
      <c r="S429" s="5"/>
      <c r="U429" s="481"/>
      <c r="V429" s="1"/>
      <c r="W429" s="1"/>
      <c r="X429" s="1"/>
      <c r="Y429" s="1"/>
    </row>
    <row r="430" spans="9:25" ht="19.5" customHeight="1">
      <c r="I430" s="319"/>
      <c r="J430" s="319"/>
      <c r="L430" s="319"/>
      <c r="M430" s="319"/>
      <c r="N430" s="2"/>
      <c r="P430" s="2"/>
      <c r="R430" s="2"/>
      <c r="S430" s="5"/>
      <c r="U430" s="481"/>
      <c r="V430" s="1"/>
      <c r="W430" s="1"/>
      <c r="X430" s="1"/>
      <c r="Y430" s="1"/>
    </row>
    <row r="431" spans="9:25" ht="19.5" customHeight="1">
      <c r="I431" s="319"/>
      <c r="J431" s="319"/>
      <c r="L431" s="319"/>
      <c r="M431" s="319"/>
      <c r="N431" s="2"/>
      <c r="P431" s="2"/>
      <c r="R431" s="2"/>
      <c r="S431" s="5"/>
      <c r="U431" s="481"/>
      <c r="V431" s="1"/>
      <c r="W431" s="1"/>
      <c r="X431" s="1"/>
      <c r="Y431" s="1"/>
    </row>
    <row r="432" spans="9:25" ht="19.5" customHeight="1">
      <c r="I432" s="319"/>
      <c r="J432" s="319"/>
      <c r="L432" s="319"/>
      <c r="M432" s="319"/>
      <c r="N432" s="2"/>
      <c r="P432" s="2"/>
      <c r="R432" s="2"/>
      <c r="S432" s="5"/>
      <c r="U432" s="481"/>
      <c r="V432" s="1"/>
      <c r="W432" s="1"/>
      <c r="X432" s="1"/>
      <c r="Y432" s="1"/>
    </row>
    <row r="433" spans="9:25" ht="19.5" customHeight="1">
      <c r="I433" s="319"/>
      <c r="J433" s="319"/>
      <c r="L433" s="319"/>
      <c r="M433" s="319"/>
      <c r="N433" s="2"/>
      <c r="P433" s="2"/>
      <c r="R433" s="2"/>
      <c r="S433" s="5"/>
      <c r="U433" s="481"/>
      <c r="V433" s="1"/>
      <c r="W433" s="1"/>
      <c r="X433" s="1"/>
      <c r="Y433" s="1"/>
    </row>
    <row r="434" spans="9:25" ht="19.5" customHeight="1">
      <c r="I434" s="319"/>
      <c r="J434" s="319"/>
      <c r="L434" s="319"/>
      <c r="M434" s="319"/>
      <c r="N434" s="2"/>
      <c r="P434" s="2"/>
      <c r="R434" s="2"/>
      <c r="S434" s="5"/>
      <c r="U434" s="481"/>
      <c r="V434" s="1"/>
      <c r="W434" s="1"/>
      <c r="X434" s="1"/>
      <c r="Y434" s="1"/>
    </row>
    <row r="435" spans="9:25" ht="19.5" customHeight="1">
      <c r="I435" s="319"/>
      <c r="J435" s="319"/>
      <c r="L435" s="319"/>
      <c r="M435" s="319"/>
      <c r="N435" s="2"/>
      <c r="P435" s="2"/>
      <c r="R435" s="2"/>
      <c r="S435" s="5"/>
      <c r="U435" s="481"/>
      <c r="V435" s="1"/>
      <c r="W435" s="1"/>
      <c r="X435" s="1"/>
      <c r="Y435" s="1"/>
    </row>
  </sheetData>
  <mergeCells count="49">
    <mergeCell ref="AE150:AF150"/>
    <mergeCell ref="AE151:AF151"/>
    <mergeCell ref="C380:D380"/>
    <mergeCell ref="V382:W382"/>
    <mergeCell ref="V386:W386"/>
    <mergeCell ref="C196:D196"/>
    <mergeCell ref="V169:W169"/>
    <mergeCell ref="V170:W170"/>
    <mergeCell ref="V171:W171"/>
    <mergeCell ref="V150:W150"/>
    <mergeCell ref="V151:W151"/>
    <mergeCell ref="V198:W198"/>
    <mergeCell ref="V207:W207"/>
    <mergeCell ref="V400:W400"/>
    <mergeCell ref="V406:W406"/>
    <mergeCell ref="C216:D216"/>
    <mergeCell ref="V218:W218"/>
    <mergeCell ref="C223:D223"/>
    <mergeCell ref="V225:W225"/>
    <mergeCell ref="C345:D345"/>
    <mergeCell ref="A1:D1"/>
    <mergeCell ref="A2:D2"/>
    <mergeCell ref="E2:E3"/>
    <mergeCell ref="A4:D4"/>
    <mergeCell ref="V61:W61"/>
    <mergeCell ref="V27:W27"/>
    <mergeCell ref="V28:W28"/>
    <mergeCell ref="V29:W29"/>
    <mergeCell ref="G2:H2"/>
    <mergeCell ref="I2:Y3"/>
    <mergeCell ref="F2:F3"/>
    <mergeCell ref="C15:D15"/>
    <mergeCell ref="V30:W30"/>
    <mergeCell ref="V62:W62"/>
    <mergeCell ref="V63:W63"/>
    <mergeCell ref="V135:W135"/>
    <mergeCell ref="V136:W136"/>
    <mergeCell ref="V99:W99"/>
    <mergeCell ref="V100:W100"/>
    <mergeCell ref="V101:W101"/>
    <mergeCell ref="V134:W134"/>
    <mergeCell ref="V64:W64"/>
    <mergeCell ref="V137:W137"/>
    <mergeCell ref="V359:W359"/>
    <mergeCell ref="V212:W212"/>
    <mergeCell ref="V347:W347"/>
    <mergeCell ref="V350:W350"/>
    <mergeCell ref="V353:W353"/>
    <mergeCell ref="V356:W356"/>
  </mergeCells>
  <phoneticPr fontId="18" type="noConversion"/>
  <printOptions horizontalCentered="1" verticalCentered="1"/>
  <pageMargins left="0.59055118110236227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&amp;C&amp;P/&amp;N&amp;R장애인거주시설 바다의별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J402"/>
  <sheetViews>
    <sheetView zoomScale="80" zoomScaleNormal="80" workbookViewId="0">
      <pane xSplit="5" ySplit="4" topLeftCell="M5" activePane="bottomRight" state="frozen"/>
      <selection activeCell="D27" sqref="D27"/>
      <selection pane="topRight" activeCell="D27" sqref="D27"/>
      <selection pane="bottomLeft" activeCell="D27" sqref="D27"/>
      <selection pane="bottomRight" sqref="A1:D1"/>
    </sheetView>
  </sheetViews>
  <sheetFormatPr defaultColWidth="13.77734375" defaultRowHeight="21" customHeight="1"/>
  <cols>
    <col min="1" max="2" width="7.77734375" style="4" customWidth="1"/>
    <col min="3" max="3" width="8.77734375" style="4" customWidth="1"/>
    <col min="4" max="4" width="10.6640625" style="9" customWidth="1"/>
    <col min="5" max="12" width="9.33203125" style="9" customWidth="1"/>
    <col min="13" max="13" width="8.77734375" style="9" customWidth="1"/>
    <col min="14" max="14" width="8.77734375" style="89" customWidth="1"/>
    <col min="15" max="15" width="20.77734375" style="1" customWidth="1"/>
    <col min="16" max="16" width="3.33203125" style="1" customWidth="1"/>
    <col min="17" max="17" width="2.77734375" style="1" customWidth="1"/>
    <col min="18" max="18" width="2.6640625" style="1" customWidth="1"/>
    <col min="19" max="19" width="10.88671875" style="490" customWidth="1"/>
    <col min="20" max="20" width="3.21875" style="319" customWidth="1"/>
    <col min="21" max="21" width="3.44140625" style="319" customWidth="1"/>
    <col min="22" max="22" width="6.88671875" style="2" customWidth="1"/>
    <col min="23" max="24" width="3.21875" style="319" customWidth="1"/>
    <col min="25" max="25" width="4" style="319" customWidth="1"/>
    <col min="26" max="26" width="3.33203125" style="319" customWidth="1"/>
    <col min="27" max="27" width="3" style="319" customWidth="1"/>
    <col min="28" max="28" width="3.33203125" style="497" customWidth="1"/>
    <col min="29" max="29" width="1.44140625" style="2" customWidth="1"/>
    <col min="30" max="30" width="14.33203125" style="490" bestFit="1" customWidth="1"/>
    <col min="31" max="31" width="2.77734375" style="319" customWidth="1"/>
    <col min="32" max="16384" width="13.77734375" style="500"/>
  </cols>
  <sheetData>
    <row r="1" spans="1:34" s="504" customFormat="1" ht="21" customHeight="1" thickBot="1">
      <c r="A1" s="701" t="s">
        <v>804</v>
      </c>
      <c r="B1" s="701"/>
      <c r="C1" s="701"/>
      <c r="D1" s="701"/>
      <c r="E1" s="58"/>
      <c r="F1" s="58"/>
      <c r="G1" s="58"/>
      <c r="H1" s="58"/>
      <c r="I1" s="58"/>
      <c r="J1" s="58"/>
      <c r="K1" s="58"/>
      <c r="L1" s="595"/>
      <c r="M1" s="58"/>
      <c r="N1" s="88"/>
      <c r="O1" s="35"/>
      <c r="P1" s="35"/>
      <c r="Q1" s="35"/>
      <c r="R1" s="35"/>
      <c r="S1" s="205"/>
      <c r="T1" s="365"/>
      <c r="U1" s="365"/>
      <c r="V1" s="36"/>
      <c r="W1" s="365"/>
      <c r="X1" s="365"/>
      <c r="Y1" s="365"/>
      <c r="Z1" s="365"/>
      <c r="AA1" s="365"/>
      <c r="AB1" s="271"/>
      <c r="AC1" s="36"/>
      <c r="AD1" s="205"/>
      <c r="AE1" s="365"/>
    </row>
    <row r="2" spans="1:34" s="569" customFormat="1" ht="27" customHeight="1">
      <c r="A2" s="677" t="s">
        <v>22</v>
      </c>
      <c r="B2" s="678"/>
      <c r="C2" s="678"/>
      <c r="D2" s="679" t="s">
        <v>818</v>
      </c>
      <c r="E2" s="702" t="s">
        <v>808</v>
      </c>
      <c r="F2" s="703"/>
      <c r="G2" s="703"/>
      <c r="H2" s="703"/>
      <c r="I2" s="703"/>
      <c r="J2" s="703"/>
      <c r="K2" s="703"/>
      <c r="L2" s="704"/>
      <c r="M2" s="684" t="s">
        <v>23</v>
      </c>
      <c r="N2" s="684"/>
      <c r="O2" s="685" t="s">
        <v>454</v>
      </c>
      <c r="P2" s="686"/>
      <c r="Q2" s="686"/>
      <c r="R2" s="686"/>
      <c r="S2" s="686"/>
      <c r="T2" s="686"/>
      <c r="U2" s="686"/>
      <c r="V2" s="686"/>
      <c r="W2" s="686"/>
      <c r="X2" s="686"/>
      <c r="Y2" s="686"/>
      <c r="Z2" s="686"/>
      <c r="AA2" s="686"/>
      <c r="AB2" s="686"/>
      <c r="AC2" s="686"/>
      <c r="AD2" s="686"/>
      <c r="AE2" s="687"/>
      <c r="AF2" s="280"/>
      <c r="AG2" s="596"/>
    </row>
    <row r="3" spans="1:34" s="569" customFormat="1" ht="27" customHeight="1" thickBot="1">
      <c r="A3" s="10" t="s">
        <v>1</v>
      </c>
      <c r="B3" s="11" t="s">
        <v>2</v>
      </c>
      <c r="C3" s="11" t="s">
        <v>3</v>
      </c>
      <c r="D3" s="680"/>
      <c r="E3" s="90" t="s">
        <v>111</v>
      </c>
      <c r="F3" s="90" t="s">
        <v>134</v>
      </c>
      <c r="G3" s="90" t="s">
        <v>461</v>
      </c>
      <c r="H3" s="90" t="s">
        <v>109</v>
      </c>
      <c r="I3" s="90" t="s">
        <v>58</v>
      </c>
      <c r="J3" s="90" t="s">
        <v>107</v>
      </c>
      <c r="K3" s="498" t="s">
        <v>110</v>
      </c>
      <c r="L3" s="90" t="s">
        <v>59</v>
      </c>
      <c r="M3" s="79" t="s">
        <v>112</v>
      </c>
      <c r="N3" s="59" t="s">
        <v>4</v>
      </c>
      <c r="O3" s="688"/>
      <c r="P3" s="689"/>
      <c r="Q3" s="689"/>
      <c r="R3" s="689"/>
      <c r="S3" s="689"/>
      <c r="T3" s="689"/>
      <c r="U3" s="689"/>
      <c r="V3" s="689"/>
      <c r="W3" s="689"/>
      <c r="X3" s="689"/>
      <c r="Y3" s="689"/>
      <c r="Z3" s="689"/>
      <c r="AA3" s="689"/>
      <c r="AB3" s="689"/>
      <c r="AC3" s="689"/>
      <c r="AD3" s="689"/>
      <c r="AE3" s="690"/>
      <c r="AF3" s="280"/>
      <c r="AG3" s="596"/>
    </row>
    <row r="4" spans="1:34" s="504" customFormat="1" ht="21" customHeight="1">
      <c r="A4" s="705" t="s">
        <v>31</v>
      </c>
      <c r="B4" s="706"/>
      <c r="C4" s="706"/>
      <c r="D4" s="162">
        <v>3145099</v>
      </c>
      <c r="E4" s="162">
        <v>3100513</v>
      </c>
      <c r="F4" s="162">
        <v>2339372</v>
      </c>
      <c r="G4" s="162">
        <v>179974</v>
      </c>
      <c r="H4" s="162">
        <v>19709</v>
      </c>
      <c r="I4" s="162">
        <v>215810</v>
      </c>
      <c r="J4" s="162">
        <v>92576</v>
      </c>
      <c r="K4" s="162">
        <v>146256</v>
      </c>
      <c r="L4" s="162">
        <v>105816</v>
      </c>
      <c r="M4" s="163">
        <v>-44586</v>
      </c>
      <c r="N4" s="164">
        <v>-1.4176342302738324E-2</v>
      </c>
      <c r="O4" s="165" t="s">
        <v>155</v>
      </c>
      <c r="P4" s="166"/>
      <c r="Q4" s="166"/>
      <c r="R4" s="166"/>
      <c r="S4" s="489"/>
      <c r="T4" s="366"/>
      <c r="U4" s="366"/>
      <c r="V4" s="167"/>
      <c r="W4" s="366"/>
      <c r="X4" s="366"/>
      <c r="Y4" s="366"/>
      <c r="Z4" s="366"/>
      <c r="AA4" s="366"/>
      <c r="AB4" s="496"/>
      <c r="AC4" s="167"/>
      <c r="AD4" s="409">
        <v>3100513000</v>
      </c>
      <c r="AE4" s="403" t="s">
        <v>25</v>
      </c>
      <c r="AF4" s="491"/>
      <c r="AG4" s="570"/>
      <c r="AH4" s="570"/>
    </row>
    <row r="5" spans="1:34" s="504" customFormat="1" ht="21" customHeight="1">
      <c r="A5" s="63" t="s">
        <v>6</v>
      </c>
      <c r="B5" s="697" t="s">
        <v>7</v>
      </c>
      <c r="C5" s="698"/>
      <c r="D5" s="168">
        <v>2655502</v>
      </c>
      <c r="E5" s="168">
        <v>2577800</v>
      </c>
      <c r="F5" s="168">
        <v>2172330</v>
      </c>
      <c r="G5" s="168">
        <v>158464</v>
      </c>
      <c r="H5" s="168">
        <v>0</v>
      </c>
      <c r="I5" s="168">
        <v>51410</v>
      </c>
      <c r="J5" s="168">
        <v>0</v>
      </c>
      <c r="K5" s="168">
        <v>120156</v>
      </c>
      <c r="L5" s="168">
        <v>74440</v>
      </c>
      <c r="M5" s="169">
        <v>-77702</v>
      </c>
      <c r="N5" s="170">
        <v>-2.9260757476364169E-2</v>
      </c>
      <c r="O5" s="171" t="s">
        <v>156</v>
      </c>
      <c r="P5" s="171"/>
      <c r="Q5" s="171"/>
      <c r="R5" s="171"/>
      <c r="S5" s="307"/>
      <c r="T5" s="367"/>
      <c r="U5" s="367"/>
      <c r="V5" s="172"/>
      <c r="W5" s="367"/>
      <c r="X5" s="367"/>
      <c r="Y5" s="367"/>
      <c r="Z5" s="367"/>
      <c r="AA5" s="367"/>
      <c r="AB5" s="371"/>
      <c r="AC5" s="172"/>
      <c r="AD5" s="410">
        <v>2577800000</v>
      </c>
      <c r="AE5" s="325" t="s">
        <v>25</v>
      </c>
    </row>
    <row r="6" spans="1:34" s="504" customFormat="1" ht="21" customHeight="1">
      <c r="A6" s="23"/>
      <c r="B6" s="15" t="s">
        <v>8</v>
      </c>
      <c r="C6" s="173" t="s">
        <v>5</v>
      </c>
      <c r="D6" s="174">
        <v>2409944</v>
      </c>
      <c r="E6" s="174">
        <v>2351123</v>
      </c>
      <c r="F6" s="174">
        <v>2104120</v>
      </c>
      <c r="G6" s="174">
        <v>154864</v>
      </c>
      <c r="H6" s="174">
        <v>0</v>
      </c>
      <c r="I6" s="174">
        <v>17730</v>
      </c>
      <c r="J6" s="174">
        <v>0</v>
      </c>
      <c r="K6" s="174">
        <v>72209</v>
      </c>
      <c r="L6" s="174">
        <v>2200</v>
      </c>
      <c r="M6" s="175">
        <v>-58821</v>
      </c>
      <c r="N6" s="176">
        <v>-2.4407621089950638E-2</v>
      </c>
      <c r="O6" s="177" t="s">
        <v>157</v>
      </c>
      <c r="P6" s="177"/>
      <c r="Q6" s="177"/>
      <c r="R6" s="177"/>
      <c r="S6" s="468"/>
      <c r="T6" s="368"/>
      <c r="U6" s="368"/>
      <c r="V6" s="178"/>
      <c r="W6" s="368"/>
      <c r="X6" s="368"/>
      <c r="Y6" s="368"/>
      <c r="Z6" s="368"/>
      <c r="AA6" s="368"/>
      <c r="AB6" s="374"/>
      <c r="AC6" s="178"/>
      <c r="AD6" s="411">
        <v>2351123000</v>
      </c>
      <c r="AE6" s="405" t="s">
        <v>25</v>
      </c>
    </row>
    <row r="7" spans="1:34" s="504" customFormat="1" ht="21" customHeight="1">
      <c r="A7" s="23"/>
      <c r="B7" s="24"/>
      <c r="C7" s="15" t="s">
        <v>32</v>
      </c>
      <c r="D7" s="65">
        <v>1499606</v>
      </c>
      <c r="E7" s="65">
        <v>1472104</v>
      </c>
      <c r="F7" s="65">
        <v>1350533</v>
      </c>
      <c r="G7" s="65">
        <v>83054</v>
      </c>
      <c r="H7" s="65">
        <v>0</v>
      </c>
      <c r="I7" s="65">
        <v>0</v>
      </c>
      <c r="J7" s="65">
        <v>0</v>
      </c>
      <c r="K7" s="65">
        <v>38517</v>
      </c>
      <c r="L7" s="65">
        <v>0</v>
      </c>
      <c r="M7" s="64">
        <v>-27502</v>
      </c>
      <c r="N7" s="69">
        <v>-1.8339483837754716E-2</v>
      </c>
      <c r="O7" s="67" t="s">
        <v>698</v>
      </c>
      <c r="P7" s="67"/>
      <c r="Q7" s="91"/>
      <c r="R7" s="91"/>
      <c r="S7" s="201"/>
      <c r="T7" s="364"/>
      <c r="U7" s="364"/>
      <c r="V7" s="80"/>
      <c r="W7" s="369" t="s">
        <v>113</v>
      </c>
      <c r="X7" s="369"/>
      <c r="Y7" s="369"/>
      <c r="Z7" s="369"/>
      <c r="AA7" s="369"/>
      <c r="AB7" s="375"/>
      <c r="AC7" s="68"/>
      <c r="AD7" s="308">
        <v>1472104000</v>
      </c>
      <c r="AE7" s="339" t="s">
        <v>55</v>
      </c>
    </row>
    <row r="8" spans="1:34" s="504" customFormat="1" ht="21" customHeight="1">
      <c r="A8" s="23"/>
      <c r="B8" s="24"/>
      <c r="C8" s="24"/>
      <c r="D8" s="291"/>
      <c r="E8" s="289"/>
      <c r="F8" s="289"/>
      <c r="G8" s="289"/>
      <c r="H8" s="289"/>
      <c r="I8" s="289"/>
      <c r="J8" s="289"/>
      <c r="K8" s="289"/>
      <c r="L8" s="289"/>
      <c r="M8" s="60"/>
      <c r="N8" s="40"/>
      <c r="O8" s="201"/>
      <c r="P8" s="201"/>
      <c r="Q8" s="201"/>
      <c r="R8" s="201"/>
      <c r="S8" s="201"/>
      <c r="T8" s="371"/>
      <c r="U8" s="371"/>
      <c r="V8" s="307"/>
      <c r="W8" s="371"/>
      <c r="X8" s="371"/>
      <c r="Y8" s="371"/>
      <c r="Z8" s="371"/>
      <c r="AA8" s="371"/>
      <c r="AB8" s="371"/>
      <c r="AC8" s="414"/>
      <c r="AD8" s="414"/>
      <c r="AE8" s="406"/>
    </row>
    <row r="9" spans="1:34" s="504" customFormat="1" ht="21" customHeight="1">
      <c r="A9" s="23"/>
      <c r="B9" s="24"/>
      <c r="C9" s="24"/>
      <c r="D9" s="292"/>
      <c r="E9" s="290"/>
      <c r="F9" s="290"/>
      <c r="G9" s="290"/>
      <c r="H9" s="290"/>
      <c r="I9" s="290"/>
      <c r="J9" s="290"/>
      <c r="K9" s="290"/>
      <c r="L9" s="290"/>
      <c r="M9" s="60"/>
      <c r="N9" s="40"/>
      <c r="O9" s="473" t="s">
        <v>563</v>
      </c>
      <c r="P9" s="473"/>
      <c r="Q9" s="473"/>
      <c r="R9" s="473"/>
      <c r="S9" s="279"/>
      <c r="T9" s="280"/>
      <c r="U9" s="280"/>
      <c r="V9" s="278"/>
      <c r="W9" s="280"/>
      <c r="X9" s="280"/>
      <c r="Y9" s="280"/>
      <c r="Z9" s="280"/>
      <c r="AA9" s="280"/>
      <c r="AB9" s="354" t="s">
        <v>69</v>
      </c>
      <c r="AC9" s="203"/>
      <c r="AD9" s="203">
        <v>1350533000</v>
      </c>
      <c r="AE9" s="334" t="s">
        <v>55</v>
      </c>
    </row>
    <row r="10" spans="1:34" s="504" customFormat="1" ht="21" customHeight="1">
      <c r="A10" s="23"/>
      <c r="B10" s="24"/>
      <c r="C10" s="24"/>
      <c r="D10" s="81"/>
      <c r="E10" s="60"/>
      <c r="F10" s="60"/>
      <c r="G10" s="60"/>
      <c r="H10" s="60"/>
      <c r="I10" s="60"/>
      <c r="J10" s="60"/>
      <c r="K10" s="60"/>
      <c r="L10" s="60"/>
      <c r="M10" s="60"/>
      <c r="N10" s="40"/>
      <c r="O10" s="277"/>
      <c r="P10" s="277"/>
      <c r="Q10" s="277"/>
      <c r="R10" s="277"/>
      <c r="S10" s="278"/>
      <c r="T10" s="249"/>
      <c r="U10" s="280"/>
      <c r="V10" s="278"/>
      <c r="W10" s="249"/>
      <c r="X10" s="280"/>
      <c r="Y10" s="280"/>
      <c r="Z10" s="280"/>
      <c r="AA10" s="280"/>
      <c r="AB10" s="280"/>
      <c r="AC10" s="278"/>
      <c r="AD10" s="278"/>
      <c r="AE10" s="333"/>
    </row>
    <row r="11" spans="1:34" s="504" customFormat="1" ht="21" customHeight="1">
      <c r="A11" s="23"/>
      <c r="B11" s="24"/>
      <c r="C11" s="24"/>
      <c r="D11" s="81"/>
      <c r="E11" s="60"/>
      <c r="F11" s="60"/>
      <c r="G11" s="60"/>
      <c r="H11" s="60"/>
      <c r="I11" s="60"/>
      <c r="J11" s="60"/>
      <c r="K11" s="60"/>
      <c r="L11" s="60"/>
      <c r="M11" s="60"/>
      <c r="N11" s="40"/>
      <c r="O11" s="473" t="s">
        <v>564</v>
      </c>
      <c r="P11" s="473"/>
      <c r="Q11" s="473"/>
      <c r="R11" s="473"/>
      <c r="S11" s="279"/>
      <c r="T11" s="280"/>
      <c r="U11" s="280"/>
      <c r="V11" s="278"/>
      <c r="W11" s="280"/>
      <c r="X11" s="280"/>
      <c r="Y11" s="280"/>
      <c r="Z11" s="280"/>
      <c r="AA11" s="280"/>
      <c r="AB11" s="354" t="s">
        <v>462</v>
      </c>
      <c r="AC11" s="203"/>
      <c r="AD11" s="203">
        <v>83054000</v>
      </c>
      <c r="AE11" s="334" t="s">
        <v>55</v>
      </c>
    </row>
    <row r="12" spans="1:34" s="504" customFormat="1" ht="21" customHeight="1">
      <c r="A12" s="23"/>
      <c r="B12" s="24"/>
      <c r="C12" s="24"/>
      <c r="D12" s="81"/>
      <c r="E12" s="60"/>
      <c r="F12" s="60"/>
      <c r="G12" s="60"/>
      <c r="H12" s="60"/>
      <c r="I12" s="60"/>
      <c r="J12" s="60"/>
      <c r="K12" s="60"/>
      <c r="L12" s="60"/>
      <c r="M12" s="60"/>
      <c r="N12" s="40"/>
      <c r="O12" s="279"/>
      <c r="P12" s="279"/>
      <c r="Q12" s="279"/>
      <c r="R12" s="279"/>
      <c r="S12" s="279"/>
      <c r="T12" s="280"/>
      <c r="U12" s="280"/>
      <c r="V12" s="278"/>
      <c r="W12" s="280"/>
      <c r="X12" s="280"/>
      <c r="Y12" s="280"/>
      <c r="Z12" s="280"/>
      <c r="AA12" s="280"/>
      <c r="AB12" s="280"/>
      <c r="AC12" s="281"/>
      <c r="AD12" s="281"/>
      <c r="AE12" s="333"/>
    </row>
    <row r="13" spans="1:34" s="504" customFormat="1" ht="21" customHeight="1">
      <c r="A13" s="23"/>
      <c r="B13" s="24"/>
      <c r="C13" s="24"/>
      <c r="D13" s="81"/>
      <c r="E13" s="60"/>
      <c r="F13" s="60"/>
      <c r="G13" s="60"/>
      <c r="H13" s="60"/>
      <c r="I13" s="60"/>
      <c r="J13" s="60"/>
      <c r="K13" s="60"/>
      <c r="L13" s="60"/>
      <c r="M13" s="60"/>
      <c r="N13" s="40"/>
      <c r="O13" s="279"/>
      <c r="P13" s="279"/>
      <c r="Q13" s="279"/>
      <c r="R13" s="279"/>
      <c r="S13" s="279"/>
      <c r="T13" s="280"/>
      <c r="U13" s="280"/>
      <c r="V13" s="278"/>
      <c r="W13" s="280"/>
      <c r="X13" s="280"/>
      <c r="Y13" s="280"/>
      <c r="Z13" s="280"/>
      <c r="AA13" s="280"/>
      <c r="AB13" s="355"/>
      <c r="AC13" s="258"/>
      <c r="AD13" s="258"/>
      <c r="AE13" s="458"/>
    </row>
    <row r="14" spans="1:34" s="504" customFormat="1" ht="21" customHeight="1">
      <c r="A14" s="23"/>
      <c r="B14" s="24"/>
      <c r="C14" s="24"/>
      <c r="D14" s="81"/>
      <c r="E14" s="60"/>
      <c r="F14" s="60"/>
      <c r="G14" s="60"/>
      <c r="H14" s="60"/>
      <c r="I14" s="60"/>
      <c r="J14" s="60"/>
      <c r="K14" s="60"/>
      <c r="L14" s="60"/>
      <c r="M14" s="60"/>
      <c r="N14" s="40"/>
      <c r="O14" s="473" t="s">
        <v>565</v>
      </c>
      <c r="P14" s="279"/>
      <c r="Q14" s="279"/>
      <c r="R14" s="279"/>
      <c r="S14" s="279"/>
      <c r="T14" s="280"/>
      <c r="U14" s="280"/>
      <c r="V14" s="278"/>
      <c r="W14" s="280"/>
      <c r="X14" s="280"/>
      <c r="Y14" s="280"/>
      <c r="Z14" s="280"/>
      <c r="AA14" s="354"/>
      <c r="AB14" s="354"/>
      <c r="AC14" s="203"/>
      <c r="AD14" s="203">
        <v>38517000</v>
      </c>
      <c r="AE14" s="334" t="s">
        <v>55</v>
      </c>
    </row>
    <row r="15" spans="1:34" s="504" customFormat="1" ht="21" customHeight="1">
      <c r="A15" s="23"/>
      <c r="B15" s="24"/>
      <c r="C15" s="24"/>
      <c r="D15" s="81"/>
      <c r="E15" s="60"/>
      <c r="F15" s="60"/>
      <c r="G15" s="60"/>
      <c r="H15" s="60"/>
      <c r="I15" s="60"/>
      <c r="J15" s="60"/>
      <c r="K15" s="60"/>
      <c r="L15" s="60"/>
      <c r="M15" s="60"/>
      <c r="N15" s="40"/>
      <c r="O15" s="279" t="s">
        <v>566</v>
      </c>
      <c r="P15" s="279"/>
      <c r="Q15" s="279"/>
      <c r="R15" s="279"/>
      <c r="S15" s="278">
        <v>1100000</v>
      </c>
      <c r="T15" s="280" t="s">
        <v>423</v>
      </c>
      <c r="U15" s="249" t="s">
        <v>424</v>
      </c>
      <c r="V15" s="255">
        <v>6</v>
      </c>
      <c r="W15" s="193" t="s">
        <v>425</v>
      </c>
      <c r="X15" s="280"/>
      <c r="Y15" s="280"/>
      <c r="Z15" s="280"/>
      <c r="AA15" s="280" t="s">
        <v>426</v>
      </c>
      <c r="AB15" s="280" t="s">
        <v>427</v>
      </c>
      <c r="AC15" s="281"/>
      <c r="AD15" s="281">
        <v>6050000</v>
      </c>
      <c r="AE15" s="333" t="s">
        <v>55</v>
      </c>
    </row>
    <row r="16" spans="1:34" s="504" customFormat="1" ht="21" customHeight="1">
      <c r="A16" s="23"/>
      <c r="B16" s="24"/>
      <c r="C16" s="24"/>
      <c r="D16" s="81"/>
      <c r="E16" s="60"/>
      <c r="F16" s="60"/>
      <c r="G16" s="60"/>
      <c r="H16" s="60"/>
      <c r="I16" s="60"/>
      <c r="J16" s="60"/>
      <c r="K16" s="60"/>
      <c r="L16" s="60"/>
      <c r="M16" s="60"/>
      <c r="N16" s="40"/>
      <c r="O16" s="279" t="s">
        <v>567</v>
      </c>
      <c r="P16" s="279"/>
      <c r="Q16" s="279"/>
      <c r="R16" s="279"/>
      <c r="S16" s="278">
        <v>2291500</v>
      </c>
      <c r="T16" s="280" t="s">
        <v>55</v>
      </c>
      <c r="U16" s="249" t="s">
        <v>56</v>
      </c>
      <c r="V16" s="255">
        <v>12</v>
      </c>
      <c r="W16" s="193" t="s">
        <v>0</v>
      </c>
      <c r="X16" s="280"/>
      <c r="Y16" s="280"/>
      <c r="Z16" s="280"/>
      <c r="AA16" s="280" t="s">
        <v>53</v>
      </c>
      <c r="AB16" s="280" t="s">
        <v>147</v>
      </c>
      <c r="AC16" s="281"/>
      <c r="AD16" s="281">
        <v>27498000</v>
      </c>
      <c r="AE16" s="333" t="s">
        <v>55</v>
      </c>
    </row>
    <row r="17" spans="1:31" s="504" customFormat="1" ht="21" customHeight="1">
      <c r="A17" s="23"/>
      <c r="B17" s="24"/>
      <c r="C17" s="24"/>
      <c r="D17" s="81"/>
      <c r="E17" s="60"/>
      <c r="F17" s="60"/>
      <c r="G17" s="60"/>
      <c r="H17" s="60"/>
      <c r="I17" s="60"/>
      <c r="J17" s="60"/>
      <c r="K17" s="60"/>
      <c r="L17" s="60"/>
      <c r="M17" s="60"/>
      <c r="N17" s="40"/>
      <c r="O17" s="279" t="s">
        <v>568</v>
      </c>
      <c r="P17" s="279"/>
      <c r="Q17" s="279"/>
      <c r="R17" s="279"/>
      <c r="S17" s="278">
        <v>2239000</v>
      </c>
      <c r="T17" s="280" t="s">
        <v>423</v>
      </c>
      <c r="U17" s="249" t="s">
        <v>424</v>
      </c>
      <c r="V17" s="255">
        <v>1</v>
      </c>
      <c r="W17" s="193" t="s">
        <v>425</v>
      </c>
      <c r="X17" s="280"/>
      <c r="Y17" s="280"/>
      <c r="Z17" s="280"/>
      <c r="AA17" s="280" t="s">
        <v>426</v>
      </c>
      <c r="AB17" s="280" t="s">
        <v>427</v>
      </c>
      <c r="AC17" s="281"/>
      <c r="AD17" s="281">
        <v>2239000</v>
      </c>
      <c r="AE17" s="333" t="s">
        <v>55</v>
      </c>
    </row>
    <row r="18" spans="1:31" s="504" customFormat="1" ht="21" customHeight="1">
      <c r="A18" s="23"/>
      <c r="B18" s="24"/>
      <c r="C18" s="24"/>
      <c r="D18" s="81"/>
      <c r="E18" s="60"/>
      <c r="F18" s="60"/>
      <c r="G18" s="60"/>
      <c r="H18" s="60"/>
      <c r="I18" s="60"/>
      <c r="J18" s="60"/>
      <c r="K18" s="60"/>
      <c r="L18" s="60"/>
      <c r="M18" s="60"/>
      <c r="N18" s="40"/>
      <c r="O18" s="279" t="s">
        <v>569</v>
      </c>
      <c r="P18" s="279"/>
      <c r="Q18" s="279"/>
      <c r="R18" s="279"/>
      <c r="S18" s="278">
        <v>227500</v>
      </c>
      <c r="T18" s="280" t="s">
        <v>423</v>
      </c>
      <c r="U18" s="249" t="s">
        <v>424</v>
      </c>
      <c r="V18" s="255">
        <v>12</v>
      </c>
      <c r="W18" s="193" t="s">
        <v>425</v>
      </c>
      <c r="X18" s="280"/>
      <c r="Y18" s="280"/>
      <c r="Z18" s="280"/>
      <c r="AA18" s="280" t="s">
        <v>426</v>
      </c>
      <c r="AB18" s="280" t="s">
        <v>427</v>
      </c>
      <c r="AC18" s="281"/>
      <c r="AD18" s="281">
        <v>2730000</v>
      </c>
      <c r="AE18" s="333" t="s">
        <v>55</v>
      </c>
    </row>
    <row r="19" spans="1:31" s="504" customFormat="1" ht="21" customHeight="1">
      <c r="A19" s="23"/>
      <c r="B19" s="24"/>
      <c r="C19" s="24"/>
      <c r="D19" s="81"/>
      <c r="E19" s="60"/>
      <c r="F19" s="60"/>
      <c r="G19" s="60"/>
      <c r="H19" s="60"/>
      <c r="I19" s="60"/>
      <c r="J19" s="60"/>
      <c r="K19" s="60"/>
      <c r="L19" s="60"/>
      <c r="M19" s="60"/>
      <c r="N19" s="40"/>
      <c r="O19" s="279"/>
      <c r="P19" s="279"/>
      <c r="Q19" s="279"/>
      <c r="R19" s="279"/>
      <c r="S19" s="279"/>
      <c r="T19" s="280"/>
      <c r="U19" s="280"/>
      <c r="V19" s="472"/>
      <c r="W19" s="354"/>
      <c r="X19" s="354"/>
      <c r="Y19" s="354"/>
      <c r="Z19" s="354"/>
      <c r="AA19" s="354"/>
      <c r="AB19" s="354"/>
      <c r="AC19" s="203"/>
      <c r="AD19" s="203"/>
      <c r="AE19" s="329"/>
    </row>
    <row r="20" spans="1:31" s="504" customFormat="1" ht="21" customHeight="1">
      <c r="A20" s="23"/>
      <c r="B20" s="24"/>
      <c r="C20" s="15" t="s">
        <v>62</v>
      </c>
      <c r="D20" s="83">
        <v>2000</v>
      </c>
      <c r="E20" s="65">
        <v>2200</v>
      </c>
      <c r="F20" s="65">
        <v>0</v>
      </c>
      <c r="G20" s="65">
        <v>0</v>
      </c>
      <c r="H20" s="65">
        <v>0</v>
      </c>
      <c r="I20" s="65">
        <v>0</v>
      </c>
      <c r="J20" s="65">
        <v>0</v>
      </c>
      <c r="K20" s="65">
        <v>0</v>
      </c>
      <c r="L20" s="65">
        <v>2200</v>
      </c>
      <c r="M20" s="71">
        <v>200</v>
      </c>
      <c r="N20" s="69">
        <v>0.1</v>
      </c>
      <c r="O20" s="157" t="s">
        <v>63</v>
      </c>
      <c r="P20" s="469"/>
      <c r="Q20" s="158"/>
      <c r="R20" s="158"/>
      <c r="S20" s="158"/>
      <c r="T20" s="370"/>
      <c r="U20" s="370"/>
      <c r="V20" s="307"/>
      <c r="W20" s="375" t="s">
        <v>113</v>
      </c>
      <c r="X20" s="375"/>
      <c r="Y20" s="375"/>
      <c r="Z20" s="375"/>
      <c r="AA20" s="375"/>
      <c r="AB20" s="375"/>
      <c r="AC20" s="308"/>
      <c r="AD20" s="308">
        <v>2200000</v>
      </c>
      <c r="AE20" s="339" t="s">
        <v>55</v>
      </c>
    </row>
    <row r="21" spans="1:31" s="504" customFormat="1" ht="21" customHeight="1">
      <c r="A21" s="23"/>
      <c r="B21" s="24"/>
      <c r="C21" s="24"/>
      <c r="D21" s="81"/>
      <c r="E21" s="60"/>
      <c r="F21" s="60"/>
      <c r="G21" s="60"/>
      <c r="H21" s="60"/>
      <c r="I21" s="60"/>
      <c r="J21" s="60"/>
      <c r="K21" s="60"/>
      <c r="L21" s="60"/>
      <c r="M21" s="60"/>
      <c r="N21" s="40"/>
      <c r="O21" s="279" t="s">
        <v>816</v>
      </c>
      <c r="P21" s="206"/>
      <c r="Q21" s="206"/>
      <c r="R21" s="206"/>
      <c r="S21" s="278">
        <v>88000</v>
      </c>
      <c r="T21" s="280" t="s">
        <v>55</v>
      </c>
      <c r="U21" s="249" t="s">
        <v>56</v>
      </c>
      <c r="V21" s="278"/>
      <c r="W21" s="280"/>
      <c r="X21" s="249"/>
      <c r="Y21" s="314">
        <v>25</v>
      </c>
      <c r="Z21" s="280" t="s">
        <v>82</v>
      </c>
      <c r="AA21" s="280" t="s">
        <v>53</v>
      </c>
      <c r="AB21" s="280" t="s">
        <v>676</v>
      </c>
      <c r="AC21" s="281"/>
      <c r="AD21" s="281">
        <v>2200000</v>
      </c>
      <c r="AE21" s="321" t="s">
        <v>55</v>
      </c>
    </row>
    <row r="22" spans="1:31" s="504" customFormat="1" ht="21" customHeight="1">
      <c r="A22" s="23"/>
      <c r="B22" s="24"/>
      <c r="C22" s="24"/>
      <c r="D22" s="81"/>
      <c r="E22" s="60"/>
      <c r="F22" s="60"/>
      <c r="G22" s="60"/>
      <c r="H22" s="60"/>
      <c r="I22" s="60"/>
      <c r="J22" s="60"/>
      <c r="K22" s="60"/>
      <c r="L22" s="60"/>
      <c r="M22" s="60"/>
      <c r="N22" s="40"/>
      <c r="O22" s="279"/>
      <c r="P22" s="279"/>
      <c r="Q22" s="279"/>
      <c r="R22" s="279"/>
      <c r="S22" s="278"/>
      <c r="T22" s="280"/>
      <c r="U22" s="249"/>
      <c r="V22" s="278"/>
      <c r="W22" s="280"/>
      <c r="X22" s="249"/>
      <c r="Y22" s="536"/>
      <c r="Z22" s="280"/>
      <c r="AA22" s="280"/>
      <c r="AB22" s="280"/>
      <c r="AC22" s="281"/>
      <c r="AD22" s="278"/>
      <c r="AE22" s="327"/>
    </row>
    <row r="23" spans="1:31" s="504" customFormat="1" ht="21" customHeight="1">
      <c r="A23" s="23"/>
      <c r="B23" s="24"/>
      <c r="C23" s="15" t="s">
        <v>33</v>
      </c>
      <c r="D23" s="83">
        <v>525457</v>
      </c>
      <c r="E23" s="65">
        <v>487433</v>
      </c>
      <c r="F23" s="65">
        <v>428506</v>
      </c>
      <c r="G23" s="65">
        <v>45835</v>
      </c>
      <c r="H23" s="65">
        <v>0</v>
      </c>
      <c r="I23" s="65">
        <v>0</v>
      </c>
      <c r="J23" s="65">
        <v>0</v>
      </c>
      <c r="K23" s="65">
        <v>13092</v>
      </c>
      <c r="L23" s="65">
        <v>0</v>
      </c>
      <c r="M23" s="64">
        <v>-38024</v>
      </c>
      <c r="N23" s="69">
        <v>-7.2363675809818881E-2</v>
      </c>
      <c r="O23" s="157" t="s">
        <v>34</v>
      </c>
      <c r="P23" s="469"/>
      <c r="Q23" s="158"/>
      <c r="R23" s="158"/>
      <c r="S23" s="158"/>
      <c r="T23" s="370"/>
      <c r="U23" s="370"/>
      <c r="V23" s="159"/>
      <c r="W23" s="374" t="s">
        <v>113</v>
      </c>
      <c r="X23" s="374"/>
      <c r="Y23" s="374"/>
      <c r="Z23" s="374"/>
      <c r="AA23" s="374"/>
      <c r="AB23" s="374"/>
      <c r="AC23" s="160"/>
      <c r="AD23" s="160">
        <v>487433000</v>
      </c>
      <c r="AE23" s="407" t="s">
        <v>55</v>
      </c>
    </row>
    <row r="24" spans="1:31" s="504" customFormat="1" ht="21" customHeight="1">
      <c r="A24" s="23"/>
      <c r="B24" s="24"/>
      <c r="C24" s="24"/>
      <c r="D24" s="291"/>
      <c r="E24" s="289"/>
      <c r="F24" s="289"/>
      <c r="G24" s="289"/>
      <c r="H24" s="289"/>
      <c r="I24" s="289"/>
      <c r="J24" s="289"/>
      <c r="K24" s="289"/>
      <c r="L24" s="289"/>
      <c r="M24" s="60"/>
      <c r="N24" s="40"/>
      <c r="O24" s="473" t="s">
        <v>578</v>
      </c>
      <c r="P24" s="279"/>
      <c r="Q24" s="279"/>
      <c r="R24" s="279"/>
      <c r="S24" s="279"/>
      <c r="T24" s="280"/>
      <c r="U24" s="280"/>
      <c r="V24" s="278"/>
      <c r="W24" s="354" t="s">
        <v>148</v>
      </c>
      <c r="X24" s="354"/>
      <c r="Y24" s="354"/>
      <c r="Z24" s="354"/>
      <c r="AA24" s="354"/>
      <c r="AB24" s="354"/>
      <c r="AC24" s="203" t="s">
        <v>149</v>
      </c>
      <c r="AD24" s="203">
        <v>150678000</v>
      </c>
      <c r="AE24" s="334" t="s">
        <v>55</v>
      </c>
    </row>
    <row r="25" spans="1:31" s="504" customFormat="1" ht="21" customHeight="1">
      <c r="A25" s="23"/>
      <c r="B25" s="24"/>
      <c r="C25" s="24"/>
      <c r="D25" s="292"/>
      <c r="E25" s="290"/>
      <c r="F25" s="290"/>
      <c r="G25" s="290"/>
      <c r="H25" s="290"/>
      <c r="I25" s="290"/>
      <c r="J25" s="290"/>
      <c r="K25" s="290"/>
      <c r="L25" s="290"/>
      <c r="M25" s="60"/>
      <c r="N25" s="40"/>
      <c r="O25" s="279" t="s">
        <v>570</v>
      </c>
      <c r="P25" s="279"/>
      <c r="Q25" s="279"/>
      <c r="R25" s="279"/>
      <c r="S25" s="279"/>
      <c r="T25" s="280"/>
      <c r="U25" s="280"/>
      <c r="V25" s="278"/>
      <c r="W25" s="280"/>
      <c r="X25" s="280"/>
      <c r="Y25" s="280"/>
      <c r="Z25" s="280"/>
      <c r="AA25" s="280"/>
      <c r="AB25" s="280" t="s">
        <v>69</v>
      </c>
      <c r="AC25" s="281"/>
      <c r="AD25" s="281">
        <v>137550000</v>
      </c>
      <c r="AE25" s="333" t="s">
        <v>55</v>
      </c>
    </row>
    <row r="26" spans="1:31" s="504" customFormat="1" ht="21" customHeight="1">
      <c r="A26" s="23"/>
      <c r="B26" s="24"/>
      <c r="C26" s="24"/>
      <c r="D26" s="81"/>
      <c r="E26" s="60"/>
      <c r="F26" s="60"/>
      <c r="G26" s="60"/>
      <c r="H26" s="60"/>
      <c r="I26" s="60"/>
      <c r="J26" s="60"/>
      <c r="K26" s="60"/>
      <c r="L26" s="60"/>
      <c r="M26" s="60"/>
      <c r="N26" s="40"/>
      <c r="O26" s="279" t="s">
        <v>571</v>
      </c>
      <c r="P26" s="279"/>
      <c r="Q26" s="279"/>
      <c r="R26" s="279"/>
      <c r="S26" s="279"/>
      <c r="T26" s="280"/>
      <c r="U26" s="280"/>
      <c r="V26" s="278"/>
      <c r="W26" s="280"/>
      <c r="X26" s="280"/>
      <c r="Y26" s="280"/>
      <c r="Z26" s="280"/>
      <c r="AA26" s="280"/>
      <c r="AB26" s="280" t="s">
        <v>462</v>
      </c>
      <c r="AC26" s="281"/>
      <c r="AD26" s="281">
        <v>8261000</v>
      </c>
      <c r="AE26" s="333" t="s">
        <v>55</v>
      </c>
    </row>
    <row r="27" spans="1:31" s="504" customFormat="1" ht="21" customHeight="1">
      <c r="A27" s="23"/>
      <c r="B27" s="24"/>
      <c r="C27" s="24"/>
      <c r="D27" s="81"/>
      <c r="E27" s="60"/>
      <c r="F27" s="60"/>
      <c r="G27" s="60"/>
      <c r="H27" s="60"/>
      <c r="I27" s="60"/>
      <c r="J27" s="60"/>
      <c r="K27" s="60"/>
      <c r="L27" s="60"/>
      <c r="M27" s="60"/>
      <c r="N27" s="40"/>
      <c r="O27" s="279" t="s">
        <v>572</v>
      </c>
      <c r="P27" s="279"/>
      <c r="Q27" s="279"/>
      <c r="R27" s="279"/>
      <c r="S27" s="279"/>
      <c r="T27" s="280"/>
      <c r="U27" s="280"/>
      <c r="V27" s="278"/>
      <c r="W27" s="280"/>
      <c r="X27" s="280"/>
      <c r="Y27" s="280"/>
      <c r="Z27" s="280"/>
      <c r="AA27" s="280"/>
      <c r="AB27" s="280" t="s">
        <v>147</v>
      </c>
      <c r="AC27" s="281"/>
      <c r="AD27" s="281">
        <v>2750000</v>
      </c>
      <c r="AE27" s="333" t="s">
        <v>55</v>
      </c>
    </row>
    <row r="28" spans="1:31" s="504" customFormat="1" ht="21" customHeight="1">
      <c r="A28" s="23"/>
      <c r="B28" s="24"/>
      <c r="C28" s="24"/>
      <c r="D28" s="81"/>
      <c r="E28" s="60"/>
      <c r="F28" s="60"/>
      <c r="G28" s="60"/>
      <c r="H28" s="60"/>
      <c r="I28" s="60"/>
      <c r="J28" s="60"/>
      <c r="K28" s="60"/>
      <c r="L28" s="60"/>
      <c r="M28" s="60"/>
      <c r="N28" s="40"/>
      <c r="O28" s="279" t="s">
        <v>573</v>
      </c>
      <c r="P28" s="279"/>
      <c r="Q28" s="279"/>
      <c r="R28" s="279"/>
      <c r="S28" s="279"/>
      <c r="T28" s="280"/>
      <c r="U28" s="280"/>
      <c r="V28" s="278"/>
      <c r="W28" s="280"/>
      <c r="X28" s="280"/>
      <c r="Y28" s="280"/>
      <c r="Z28" s="280"/>
      <c r="AA28" s="280"/>
      <c r="AB28" s="280" t="s">
        <v>147</v>
      </c>
      <c r="AC28" s="281"/>
      <c r="AD28" s="281">
        <v>1343000</v>
      </c>
      <c r="AE28" s="333" t="s">
        <v>55</v>
      </c>
    </row>
    <row r="29" spans="1:31" s="504" customFormat="1" ht="21" customHeight="1">
      <c r="A29" s="23"/>
      <c r="B29" s="24"/>
      <c r="C29" s="24"/>
      <c r="D29" s="81"/>
      <c r="E29" s="60"/>
      <c r="F29" s="60"/>
      <c r="G29" s="60"/>
      <c r="H29" s="60"/>
      <c r="I29" s="60"/>
      <c r="J29" s="60"/>
      <c r="K29" s="60"/>
      <c r="L29" s="60"/>
      <c r="M29" s="60"/>
      <c r="N29" s="40"/>
      <c r="O29" s="279" t="s">
        <v>574</v>
      </c>
      <c r="P29" s="279"/>
      <c r="Q29" s="279"/>
      <c r="R29" s="279"/>
      <c r="S29" s="279"/>
      <c r="T29" s="280"/>
      <c r="U29" s="280"/>
      <c r="V29" s="278"/>
      <c r="W29" s="280"/>
      <c r="X29" s="280"/>
      <c r="Y29" s="280"/>
      <c r="Z29" s="280"/>
      <c r="AA29" s="280"/>
      <c r="AB29" s="280" t="s">
        <v>147</v>
      </c>
      <c r="AC29" s="281"/>
      <c r="AD29" s="281">
        <v>550000</v>
      </c>
      <c r="AE29" s="333" t="s">
        <v>55</v>
      </c>
    </row>
    <row r="30" spans="1:31" s="504" customFormat="1" ht="21" customHeight="1">
      <c r="A30" s="23"/>
      <c r="B30" s="24"/>
      <c r="C30" s="24"/>
      <c r="D30" s="81"/>
      <c r="E30" s="60"/>
      <c r="F30" s="60"/>
      <c r="G30" s="60"/>
      <c r="H30" s="60"/>
      <c r="I30" s="60"/>
      <c r="J30" s="60"/>
      <c r="K30" s="60"/>
      <c r="L30" s="60"/>
      <c r="M30" s="60"/>
      <c r="N30" s="40"/>
      <c r="O30" s="279" t="s">
        <v>575</v>
      </c>
      <c r="P30" s="279"/>
      <c r="Q30" s="279"/>
      <c r="R30" s="279"/>
      <c r="S30" s="279"/>
      <c r="T30" s="280"/>
      <c r="U30" s="280"/>
      <c r="V30" s="278"/>
      <c r="W30" s="280"/>
      <c r="X30" s="280"/>
      <c r="Y30" s="280"/>
      <c r="Z30" s="280"/>
      <c r="AA30" s="280"/>
      <c r="AB30" s="280" t="s">
        <v>147</v>
      </c>
      <c r="AC30" s="281"/>
      <c r="AD30" s="281">
        <v>224000</v>
      </c>
      <c r="AE30" s="333" t="s">
        <v>55</v>
      </c>
    </row>
    <row r="31" spans="1:31" s="504" customFormat="1" ht="21" customHeight="1">
      <c r="A31" s="23"/>
      <c r="B31" s="24"/>
      <c r="C31" s="24"/>
      <c r="D31" s="81"/>
      <c r="E31" s="60"/>
      <c r="F31" s="60"/>
      <c r="G31" s="60"/>
      <c r="H31" s="60"/>
      <c r="I31" s="60"/>
      <c r="J31" s="60"/>
      <c r="K31" s="60"/>
      <c r="L31" s="60"/>
      <c r="M31" s="60"/>
      <c r="N31" s="40"/>
      <c r="O31" s="279"/>
      <c r="P31" s="279"/>
      <c r="Q31" s="279"/>
      <c r="R31" s="279"/>
      <c r="S31" s="279"/>
      <c r="T31" s="280"/>
      <c r="U31" s="280"/>
      <c r="V31" s="278"/>
      <c r="W31" s="280"/>
      <c r="X31" s="280"/>
      <c r="Y31" s="280"/>
      <c r="Z31" s="280"/>
      <c r="AA31" s="280"/>
      <c r="AB31" s="280"/>
      <c r="AC31" s="281"/>
      <c r="AD31" s="281"/>
      <c r="AE31" s="333"/>
    </row>
    <row r="32" spans="1:31" s="504" customFormat="1" ht="21" customHeight="1">
      <c r="A32" s="23"/>
      <c r="B32" s="24"/>
      <c r="C32" s="24"/>
      <c r="D32" s="81"/>
      <c r="E32" s="60"/>
      <c r="F32" s="60"/>
      <c r="G32" s="60"/>
      <c r="H32" s="60"/>
      <c r="I32" s="60"/>
      <c r="J32" s="60"/>
      <c r="K32" s="60"/>
      <c r="L32" s="60"/>
      <c r="M32" s="60"/>
      <c r="N32" s="40"/>
      <c r="O32" s="473" t="s">
        <v>579</v>
      </c>
      <c r="P32" s="279"/>
      <c r="Q32" s="279"/>
      <c r="R32" s="279"/>
      <c r="S32" s="279"/>
      <c r="T32" s="280"/>
      <c r="U32" s="280"/>
      <c r="V32" s="278"/>
      <c r="W32" s="354" t="s">
        <v>148</v>
      </c>
      <c r="X32" s="354"/>
      <c r="Y32" s="354"/>
      <c r="Z32" s="354"/>
      <c r="AA32" s="354"/>
      <c r="AB32" s="354"/>
      <c r="AC32" s="203" t="s">
        <v>149</v>
      </c>
      <c r="AD32" s="203">
        <v>23550000</v>
      </c>
      <c r="AE32" s="334" t="s">
        <v>55</v>
      </c>
    </row>
    <row r="33" spans="1:31" s="504" customFormat="1" ht="21" customHeight="1">
      <c r="A33" s="23"/>
      <c r="B33" s="24"/>
      <c r="C33" s="24"/>
      <c r="D33" s="81"/>
      <c r="E33" s="60"/>
      <c r="F33" s="60"/>
      <c r="G33" s="60"/>
      <c r="H33" s="60"/>
      <c r="I33" s="60"/>
      <c r="J33" s="60"/>
      <c r="K33" s="60"/>
      <c r="L33" s="60"/>
      <c r="M33" s="60"/>
      <c r="N33" s="40"/>
      <c r="O33" s="279" t="s">
        <v>570</v>
      </c>
      <c r="P33" s="279"/>
      <c r="Q33" s="279"/>
      <c r="R33" s="279"/>
      <c r="S33" s="279"/>
      <c r="T33" s="280"/>
      <c r="U33" s="280"/>
      <c r="V33" s="278"/>
      <c r="W33" s="280"/>
      <c r="X33" s="280"/>
      <c r="Y33" s="280"/>
      <c r="Z33" s="280"/>
      <c r="AA33" s="280"/>
      <c r="AB33" s="280" t="s">
        <v>69</v>
      </c>
      <c r="AC33" s="281"/>
      <c r="AD33" s="281">
        <v>22830000</v>
      </c>
      <c r="AE33" s="333" t="s">
        <v>55</v>
      </c>
    </row>
    <row r="34" spans="1:31" s="504" customFormat="1" ht="21" customHeight="1">
      <c r="A34" s="23"/>
      <c r="B34" s="24"/>
      <c r="C34" s="24"/>
      <c r="D34" s="81"/>
      <c r="E34" s="60"/>
      <c r="F34" s="60"/>
      <c r="G34" s="60"/>
      <c r="H34" s="60"/>
      <c r="I34" s="60"/>
      <c r="J34" s="60"/>
      <c r="K34" s="60"/>
      <c r="L34" s="60"/>
      <c r="M34" s="60"/>
      <c r="N34" s="40"/>
      <c r="O34" s="279" t="s">
        <v>571</v>
      </c>
      <c r="P34" s="279"/>
      <c r="Q34" s="279"/>
      <c r="R34" s="279"/>
      <c r="S34" s="279"/>
      <c r="T34" s="280"/>
      <c r="U34" s="280"/>
      <c r="V34" s="278"/>
      <c r="W34" s="280"/>
      <c r="X34" s="280"/>
      <c r="Y34" s="280"/>
      <c r="Z34" s="280"/>
      <c r="AA34" s="280"/>
      <c r="AB34" s="280" t="s">
        <v>462</v>
      </c>
      <c r="AC34" s="281"/>
      <c r="AD34" s="281">
        <v>240000</v>
      </c>
      <c r="AE34" s="333" t="s">
        <v>55</v>
      </c>
    </row>
    <row r="35" spans="1:31" s="504" customFormat="1" ht="21" customHeight="1">
      <c r="A35" s="23"/>
      <c r="B35" s="24"/>
      <c r="C35" s="24"/>
      <c r="D35" s="81"/>
      <c r="E35" s="60"/>
      <c r="F35" s="60"/>
      <c r="G35" s="60"/>
      <c r="H35" s="60"/>
      <c r="I35" s="60"/>
      <c r="J35" s="60"/>
      <c r="K35" s="60"/>
      <c r="L35" s="60"/>
      <c r="M35" s="60"/>
      <c r="N35" s="40"/>
      <c r="O35" s="279" t="s">
        <v>576</v>
      </c>
      <c r="P35" s="279"/>
      <c r="Q35" s="279"/>
      <c r="R35" s="279"/>
      <c r="S35" s="279"/>
      <c r="T35" s="280"/>
      <c r="U35" s="280"/>
      <c r="V35" s="278"/>
      <c r="W35" s="280"/>
      <c r="X35" s="280"/>
      <c r="Y35" s="280"/>
      <c r="Z35" s="280"/>
      <c r="AA35" s="280"/>
      <c r="AB35" s="280" t="s">
        <v>147</v>
      </c>
      <c r="AC35" s="281"/>
      <c r="AD35" s="281">
        <v>480000</v>
      </c>
      <c r="AE35" s="333" t="s">
        <v>55</v>
      </c>
    </row>
    <row r="36" spans="1:31" s="504" customFormat="1" ht="21" customHeight="1">
      <c r="A36" s="23"/>
      <c r="B36" s="24"/>
      <c r="C36" s="24"/>
      <c r="D36" s="81"/>
      <c r="E36" s="60"/>
      <c r="F36" s="60"/>
      <c r="G36" s="60"/>
      <c r="H36" s="60"/>
      <c r="I36" s="60"/>
      <c r="J36" s="60"/>
      <c r="K36" s="60"/>
      <c r="L36" s="60"/>
      <c r="M36" s="60"/>
      <c r="N36" s="40"/>
      <c r="O36" s="279"/>
      <c r="P36" s="279"/>
      <c r="Q36" s="279"/>
      <c r="R36" s="279"/>
      <c r="S36" s="279"/>
      <c r="T36" s="280"/>
      <c r="U36" s="280"/>
      <c r="V36" s="278"/>
      <c r="W36" s="280"/>
      <c r="X36" s="280"/>
      <c r="Y36" s="280"/>
      <c r="Z36" s="280"/>
      <c r="AA36" s="280"/>
      <c r="AB36" s="280"/>
      <c r="AC36" s="281"/>
      <c r="AD36" s="281"/>
      <c r="AE36" s="333"/>
    </row>
    <row r="37" spans="1:31" s="504" customFormat="1" ht="21" customHeight="1">
      <c r="A37" s="23"/>
      <c r="B37" s="24"/>
      <c r="C37" s="24"/>
      <c r="D37" s="81"/>
      <c r="E37" s="60"/>
      <c r="F37" s="60"/>
      <c r="G37" s="60"/>
      <c r="H37" s="60"/>
      <c r="I37" s="60"/>
      <c r="J37" s="60"/>
      <c r="K37" s="60"/>
      <c r="L37" s="60"/>
      <c r="M37" s="60"/>
      <c r="N37" s="40"/>
      <c r="O37" s="473" t="s">
        <v>577</v>
      </c>
      <c r="P37" s="279"/>
      <c r="Q37" s="279"/>
      <c r="R37" s="279"/>
      <c r="S37" s="279"/>
      <c r="T37" s="280"/>
      <c r="U37" s="280"/>
      <c r="V37" s="278"/>
      <c r="W37" s="354" t="s">
        <v>148</v>
      </c>
      <c r="X37" s="354"/>
      <c r="Y37" s="354"/>
      <c r="Z37" s="354"/>
      <c r="AA37" s="354"/>
      <c r="AB37" s="354"/>
      <c r="AC37" s="203" t="s">
        <v>149</v>
      </c>
      <c r="AD37" s="203">
        <v>313205000</v>
      </c>
      <c r="AE37" s="334" t="s">
        <v>55</v>
      </c>
    </row>
    <row r="38" spans="1:31" s="504" customFormat="1" ht="21" customHeight="1">
      <c r="A38" s="23"/>
      <c r="B38" s="24"/>
      <c r="C38" s="24"/>
      <c r="D38" s="81"/>
      <c r="E38" s="60"/>
      <c r="F38" s="60"/>
      <c r="G38" s="60"/>
      <c r="H38" s="60"/>
      <c r="I38" s="60"/>
      <c r="J38" s="60"/>
      <c r="K38" s="60"/>
      <c r="L38" s="60"/>
      <c r="M38" s="60"/>
      <c r="N38" s="40"/>
      <c r="O38" s="279" t="s">
        <v>570</v>
      </c>
      <c r="P38" s="279"/>
      <c r="Q38" s="279"/>
      <c r="R38" s="279"/>
      <c r="S38" s="279"/>
      <c r="T38" s="280"/>
      <c r="U38" s="280"/>
      <c r="V38" s="278"/>
      <c r="W38" s="280"/>
      <c r="X38" s="280"/>
      <c r="Y38" s="280"/>
      <c r="Z38" s="280"/>
      <c r="AA38" s="280"/>
      <c r="AB38" s="280" t="s">
        <v>69</v>
      </c>
      <c r="AC38" s="281"/>
      <c r="AD38" s="281">
        <v>268126000</v>
      </c>
      <c r="AE38" s="333" t="s">
        <v>55</v>
      </c>
    </row>
    <row r="39" spans="1:31" s="504" customFormat="1" ht="21" customHeight="1">
      <c r="A39" s="23"/>
      <c r="B39" s="24"/>
      <c r="C39" s="24"/>
      <c r="D39" s="81"/>
      <c r="E39" s="60"/>
      <c r="F39" s="60"/>
      <c r="G39" s="60"/>
      <c r="H39" s="60"/>
      <c r="I39" s="60"/>
      <c r="J39" s="60"/>
      <c r="K39" s="60"/>
      <c r="L39" s="60"/>
      <c r="M39" s="60"/>
      <c r="N39" s="40"/>
      <c r="O39" s="279" t="s">
        <v>571</v>
      </c>
      <c r="P39" s="279"/>
      <c r="Q39" s="279"/>
      <c r="R39" s="279"/>
      <c r="S39" s="279"/>
      <c r="T39" s="280"/>
      <c r="U39" s="280"/>
      <c r="V39" s="278"/>
      <c r="W39" s="280"/>
      <c r="X39" s="280"/>
      <c r="Y39" s="280"/>
      <c r="Z39" s="280"/>
      <c r="AA39" s="280"/>
      <c r="AB39" s="280" t="s">
        <v>462</v>
      </c>
      <c r="AC39" s="281"/>
      <c r="AD39" s="281">
        <v>17328000</v>
      </c>
      <c r="AE39" s="333" t="s">
        <v>55</v>
      </c>
    </row>
    <row r="40" spans="1:31" s="504" customFormat="1" ht="21" customHeight="1">
      <c r="A40" s="23"/>
      <c r="B40" s="24"/>
      <c r="C40" s="24"/>
      <c r="D40" s="81"/>
      <c r="E40" s="60"/>
      <c r="F40" s="60"/>
      <c r="G40" s="60"/>
      <c r="H40" s="60"/>
      <c r="I40" s="60"/>
      <c r="J40" s="60"/>
      <c r="K40" s="60"/>
      <c r="L40" s="60"/>
      <c r="M40" s="60"/>
      <c r="N40" s="40"/>
      <c r="O40" s="279" t="s">
        <v>576</v>
      </c>
      <c r="P40" s="279"/>
      <c r="Q40" s="279"/>
      <c r="R40" s="279"/>
      <c r="S40" s="279"/>
      <c r="T40" s="280"/>
      <c r="U40" s="280"/>
      <c r="V40" s="278"/>
      <c r="W40" s="280"/>
      <c r="X40" s="280"/>
      <c r="Y40" s="280"/>
      <c r="Z40" s="280"/>
      <c r="AA40" s="280"/>
      <c r="AB40" s="280" t="s">
        <v>147</v>
      </c>
      <c r="AC40" s="281"/>
      <c r="AD40" s="281">
        <v>7422000</v>
      </c>
      <c r="AE40" s="333" t="s">
        <v>55</v>
      </c>
    </row>
    <row r="41" spans="1:31" s="504" customFormat="1" ht="21" customHeight="1">
      <c r="A41" s="23"/>
      <c r="B41" s="24"/>
      <c r="C41" s="24"/>
      <c r="D41" s="81"/>
      <c r="E41" s="60"/>
      <c r="F41" s="60"/>
      <c r="G41" s="60"/>
      <c r="H41" s="60"/>
      <c r="I41" s="60"/>
      <c r="J41" s="60"/>
      <c r="K41" s="60"/>
      <c r="L41" s="60"/>
      <c r="M41" s="60"/>
      <c r="N41" s="40"/>
      <c r="O41" s="279" t="s">
        <v>815</v>
      </c>
      <c r="P41" s="279"/>
      <c r="Q41" s="279"/>
      <c r="R41" s="279"/>
      <c r="S41" s="279"/>
      <c r="T41" s="280"/>
      <c r="U41" s="280"/>
      <c r="V41" s="278"/>
      <c r="W41" s="280"/>
      <c r="X41" s="280"/>
      <c r="Y41" s="280"/>
      <c r="Z41" s="280"/>
      <c r="AA41" s="280"/>
      <c r="AB41" s="280" t="s">
        <v>147</v>
      </c>
      <c r="AC41" s="281"/>
      <c r="AD41" s="281">
        <v>323000</v>
      </c>
      <c r="AE41" s="333" t="s">
        <v>55</v>
      </c>
    </row>
    <row r="42" spans="1:31" s="504" customFormat="1" ht="21" customHeight="1">
      <c r="A42" s="23"/>
      <c r="B42" s="24"/>
      <c r="C42" s="24"/>
      <c r="D42" s="81"/>
      <c r="E42" s="60"/>
      <c r="F42" s="60"/>
      <c r="G42" s="60"/>
      <c r="H42" s="60"/>
      <c r="I42" s="60"/>
      <c r="J42" s="60"/>
      <c r="K42" s="60"/>
      <c r="L42" s="60"/>
      <c r="M42" s="60"/>
      <c r="N42" s="40"/>
      <c r="O42" s="279" t="s">
        <v>814</v>
      </c>
      <c r="P42" s="279"/>
      <c r="Q42" s="279"/>
      <c r="R42" s="279"/>
      <c r="S42" s="279"/>
      <c r="T42" s="280"/>
      <c r="U42" s="280"/>
      <c r="V42" s="278"/>
      <c r="W42" s="280"/>
      <c r="X42" s="280"/>
      <c r="Y42" s="280" t="s">
        <v>473</v>
      </c>
      <c r="Z42" s="280"/>
      <c r="AA42" s="280"/>
      <c r="AB42" s="280" t="s">
        <v>462</v>
      </c>
      <c r="AC42" s="281"/>
      <c r="AD42" s="281">
        <v>20006000</v>
      </c>
      <c r="AE42" s="333" t="s">
        <v>55</v>
      </c>
    </row>
    <row r="43" spans="1:31" s="504" customFormat="1" ht="21" customHeight="1">
      <c r="A43" s="23"/>
      <c r="B43" s="24"/>
      <c r="C43" s="24"/>
      <c r="D43" s="81"/>
      <c r="E43" s="60"/>
      <c r="F43" s="60"/>
      <c r="G43" s="60"/>
      <c r="H43" s="60"/>
      <c r="I43" s="60"/>
      <c r="J43" s="60"/>
      <c r="K43" s="60"/>
      <c r="L43" s="60"/>
      <c r="M43" s="60"/>
      <c r="N43" s="40"/>
      <c r="O43" s="279"/>
      <c r="P43" s="279"/>
      <c r="Q43" s="279"/>
      <c r="R43" s="279"/>
      <c r="S43" s="278"/>
      <c r="T43" s="249"/>
      <c r="U43" s="415"/>
      <c r="V43" s="279"/>
      <c r="W43" s="269"/>
      <c r="X43" s="269"/>
      <c r="Y43" s="280"/>
      <c r="Z43" s="280"/>
      <c r="AA43" s="280"/>
      <c r="AB43" s="280"/>
      <c r="AC43" s="278"/>
      <c r="AD43" s="278"/>
      <c r="AE43" s="333"/>
    </row>
    <row r="44" spans="1:31" s="504" customFormat="1" ht="21" customHeight="1">
      <c r="A44" s="23"/>
      <c r="B44" s="24"/>
      <c r="C44" s="15" t="s">
        <v>9</v>
      </c>
      <c r="D44" s="83">
        <v>168727</v>
      </c>
      <c r="E44" s="65">
        <v>166855</v>
      </c>
      <c r="F44" s="65">
        <v>151813</v>
      </c>
      <c r="G44" s="65">
        <v>9074</v>
      </c>
      <c r="H44" s="65">
        <v>0</v>
      </c>
      <c r="I44" s="65">
        <v>0</v>
      </c>
      <c r="J44" s="65">
        <v>0</v>
      </c>
      <c r="K44" s="65">
        <v>5968</v>
      </c>
      <c r="L44" s="65">
        <v>0</v>
      </c>
      <c r="M44" s="64">
        <v>-1872</v>
      </c>
      <c r="N44" s="69">
        <v>-1.1094845519685646E-2</v>
      </c>
      <c r="O44" s="157" t="s">
        <v>35</v>
      </c>
      <c r="P44" s="469"/>
      <c r="Q44" s="158"/>
      <c r="R44" s="158"/>
      <c r="S44" s="158"/>
      <c r="T44" s="370"/>
      <c r="U44" s="370"/>
      <c r="V44" s="159"/>
      <c r="W44" s="374" t="s">
        <v>148</v>
      </c>
      <c r="X44" s="374"/>
      <c r="Y44" s="374"/>
      <c r="Z44" s="374"/>
      <c r="AA44" s="374"/>
      <c r="AB44" s="374"/>
      <c r="AC44" s="160" t="s">
        <v>149</v>
      </c>
      <c r="AD44" s="160">
        <v>166855000</v>
      </c>
      <c r="AE44" s="407" t="s">
        <v>55</v>
      </c>
    </row>
    <row r="45" spans="1:31" s="504" customFormat="1" ht="21" customHeight="1">
      <c r="A45" s="23"/>
      <c r="B45" s="24"/>
      <c r="C45" s="24"/>
      <c r="D45" s="291"/>
      <c r="E45" s="289"/>
      <c r="F45" s="289"/>
      <c r="G45" s="289"/>
      <c r="H45" s="289"/>
      <c r="I45" s="289"/>
      <c r="J45" s="289"/>
      <c r="K45" s="289"/>
      <c r="L45" s="289"/>
      <c r="M45" s="66"/>
      <c r="N45" s="40"/>
      <c r="O45" s="473" t="s">
        <v>580</v>
      </c>
      <c r="P45" s="279"/>
      <c r="Q45" s="279"/>
      <c r="R45" s="279"/>
      <c r="S45" s="279"/>
      <c r="T45" s="280"/>
      <c r="U45" s="280"/>
      <c r="V45" s="278"/>
      <c r="W45" s="354" t="s">
        <v>148</v>
      </c>
      <c r="X45" s="354"/>
      <c r="Y45" s="354"/>
      <c r="Z45" s="354"/>
      <c r="AA45" s="354"/>
      <c r="AB45" s="354"/>
      <c r="AC45" s="203"/>
      <c r="AD45" s="203">
        <v>151813000</v>
      </c>
      <c r="AE45" s="334" t="s">
        <v>55</v>
      </c>
    </row>
    <row r="46" spans="1:31" s="504" customFormat="1" ht="21" customHeight="1">
      <c r="A46" s="23"/>
      <c r="B46" s="24"/>
      <c r="C46" s="24"/>
      <c r="D46" s="292"/>
      <c r="E46" s="290"/>
      <c r="F46" s="290"/>
      <c r="G46" s="290"/>
      <c r="H46" s="290"/>
      <c r="I46" s="290"/>
      <c r="J46" s="290"/>
      <c r="K46" s="290"/>
      <c r="L46" s="290"/>
      <c r="M46" s="66"/>
      <c r="N46" s="40"/>
      <c r="O46" s="279"/>
      <c r="P46" s="279"/>
      <c r="Q46" s="279"/>
      <c r="R46" s="279"/>
      <c r="S46" s="278">
        <v>1821750360</v>
      </c>
      <c r="T46" s="280" t="s">
        <v>55</v>
      </c>
      <c r="U46" s="280" t="s">
        <v>60</v>
      </c>
      <c r="V46" s="255">
        <v>12</v>
      </c>
      <c r="W46" s="193" t="s">
        <v>0</v>
      </c>
      <c r="X46" s="280"/>
      <c r="Y46" s="280"/>
      <c r="Z46" s="280"/>
      <c r="AA46" s="280" t="s">
        <v>53</v>
      </c>
      <c r="AB46" s="280" t="s">
        <v>69</v>
      </c>
      <c r="AC46" s="281"/>
      <c r="AD46" s="281">
        <v>151813000</v>
      </c>
      <c r="AE46" s="333" t="s">
        <v>55</v>
      </c>
    </row>
    <row r="47" spans="1:31" s="504" customFormat="1" ht="21" customHeight="1">
      <c r="A47" s="23"/>
      <c r="B47" s="24"/>
      <c r="C47" s="24"/>
      <c r="D47" s="84"/>
      <c r="E47" s="60"/>
      <c r="F47" s="60"/>
      <c r="G47" s="60"/>
      <c r="H47" s="60"/>
      <c r="I47" s="60"/>
      <c r="J47" s="60"/>
      <c r="K47" s="60"/>
      <c r="L47" s="60"/>
      <c r="M47" s="66"/>
      <c r="N47" s="40"/>
      <c r="O47" s="279"/>
      <c r="P47" s="279"/>
      <c r="Q47" s="279"/>
      <c r="R47" s="279"/>
      <c r="S47" s="278"/>
      <c r="T47" s="280"/>
      <c r="U47" s="280"/>
      <c r="V47" s="255"/>
      <c r="W47" s="193"/>
      <c r="X47" s="280"/>
      <c r="Y47" s="280"/>
      <c r="Z47" s="280"/>
      <c r="AA47" s="280"/>
      <c r="AB47" s="280"/>
      <c r="AC47" s="281"/>
      <c r="AD47" s="281"/>
      <c r="AE47" s="333"/>
    </row>
    <row r="48" spans="1:31" s="504" customFormat="1" ht="21" customHeight="1">
      <c r="A48" s="23"/>
      <c r="B48" s="24"/>
      <c r="C48" s="24"/>
      <c r="D48" s="84"/>
      <c r="E48" s="60"/>
      <c r="F48" s="60"/>
      <c r="G48" s="60"/>
      <c r="H48" s="60"/>
      <c r="I48" s="60"/>
      <c r="J48" s="60"/>
      <c r="K48" s="60"/>
      <c r="L48" s="60"/>
      <c r="M48" s="66"/>
      <c r="N48" s="40"/>
      <c r="O48" s="473" t="s">
        <v>699</v>
      </c>
      <c r="P48" s="279"/>
      <c r="Q48" s="279"/>
      <c r="R48" s="279"/>
      <c r="S48" s="279"/>
      <c r="T48" s="280"/>
      <c r="U48" s="280"/>
      <c r="V48" s="278"/>
      <c r="W48" s="354" t="s">
        <v>148</v>
      </c>
      <c r="X48" s="354"/>
      <c r="Y48" s="354"/>
      <c r="Z48" s="354"/>
      <c r="AA48" s="354"/>
      <c r="AB48" s="354"/>
      <c r="AC48" s="203" t="s">
        <v>149</v>
      </c>
      <c r="AD48" s="203">
        <v>9074000</v>
      </c>
      <c r="AE48" s="334" t="s">
        <v>55</v>
      </c>
    </row>
    <row r="49" spans="1:31" s="504" customFormat="1" ht="21" customHeight="1">
      <c r="A49" s="23"/>
      <c r="B49" s="24"/>
      <c r="C49" s="24"/>
      <c r="D49" s="84"/>
      <c r="E49" s="60"/>
      <c r="F49" s="60"/>
      <c r="G49" s="60"/>
      <c r="H49" s="60"/>
      <c r="I49" s="60"/>
      <c r="J49" s="60"/>
      <c r="K49" s="60"/>
      <c r="L49" s="60"/>
      <c r="M49" s="66"/>
      <c r="N49" s="40"/>
      <c r="O49" s="279"/>
      <c r="P49" s="279"/>
      <c r="Q49" s="279"/>
      <c r="R49" s="279"/>
      <c r="S49" s="278">
        <v>108883000</v>
      </c>
      <c r="T49" s="280" t="s">
        <v>55</v>
      </c>
      <c r="U49" s="280" t="s">
        <v>60</v>
      </c>
      <c r="V49" s="255">
        <v>12</v>
      </c>
      <c r="W49" s="193" t="s">
        <v>0</v>
      </c>
      <c r="X49" s="280"/>
      <c r="Y49" s="280"/>
      <c r="Z49" s="280"/>
      <c r="AA49" s="280" t="s">
        <v>53</v>
      </c>
      <c r="AB49" s="280" t="s">
        <v>462</v>
      </c>
      <c r="AC49" s="281"/>
      <c r="AD49" s="281">
        <v>9074000</v>
      </c>
      <c r="AE49" s="333" t="s">
        <v>55</v>
      </c>
    </row>
    <row r="50" spans="1:31" s="504" customFormat="1" ht="21" customHeight="1">
      <c r="A50" s="23"/>
      <c r="B50" s="24"/>
      <c r="C50" s="24"/>
      <c r="D50" s="84"/>
      <c r="E50" s="60"/>
      <c r="F50" s="60"/>
      <c r="G50" s="60"/>
      <c r="H50" s="60"/>
      <c r="I50" s="60"/>
      <c r="J50" s="60"/>
      <c r="K50" s="60"/>
      <c r="L50" s="60"/>
      <c r="M50" s="66"/>
      <c r="N50" s="40"/>
      <c r="O50" s="279"/>
      <c r="P50" s="279"/>
      <c r="Q50" s="279"/>
      <c r="R50" s="279"/>
      <c r="S50" s="278"/>
      <c r="T50" s="280"/>
      <c r="U50" s="280"/>
      <c r="V50" s="255"/>
      <c r="W50" s="193"/>
      <c r="X50" s="280"/>
      <c r="Y50" s="280"/>
      <c r="Z50" s="280"/>
      <c r="AA50" s="280"/>
      <c r="AB50" s="280"/>
      <c r="AC50" s="281"/>
      <c r="AD50" s="281"/>
      <c r="AE50" s="333"/>
    </row>
    <row r="51" spans="1:31" s="504" customFormat="1" ht="21" customHeight="1">
      <c r="A51" s="23"/>
      <c r="B51" s="24"/>
      <c r="C51" s="24"/>
      <c r="D51" s="84"/>
      <c r="E51" s="60"/>
      <c r="F51" s="60"/>
      <c r="G51" s="60"/>
      <c r="H51" s="60"/>
      <c r="I51" s="60"/>
      <c r="J51" s="60"/>
      <c r="K51" s="60"/>
      <c r="L51" s="60"/>
      <c r="M51" s="66"/>
      <c r="N51" s="40"/>
      <c r="O51" s="473" t="s">
        <v>700</v>
      </c>
      <c r="P51" s="279"/>
      <c r="Q51" s="279"/>
      <c r="R51" s="279"/>
      <c r="S51" s="279"/>
      <c r="T51" s="280"/>
      <c r="U51" s="280"/>
      <c r="V51" s="278"/>
      <c r="W51" s="354" t="s">
        <v>148</v>
      </c>
      <c r="X51" s="354"/>
      <c r="Y51" s="354"/>
      <c r="Z51" s="354"/>
      <c r="AA51" s="354"/>
      <c r="AB51" s="354"/>
      <c r="AC51" s="203" t="s">
        <v>149</v>
      </c>
      <c r="AD51" s="203">
        <v>5968000</v>
      </c>
      <c r="AE51" s="334" t="s">
        <v>55</v>
      </c>
    </row>
    <row r="52" spans="1:31" s="504" customFormat="1" ht="21" customHeight="1">
      <c r="A52" s="23"/>
      <c r="B52" s="24"/>
      <c r="C52" s="24"/>
      <c r="D52" s="84"/>
      <c r="E52" s="60"/>
      <c r="F52" s="60"/>
      <c r="G52" s="60"/>
      <c r="H52" s="60"/>
      <c r="I52" s="60"/>
      <c r="J52" s="60"/>
      <c r="K52" s="60"/>
      <c r="L52" s="60"/>
      <c r="M52" s="66"/>
      <c r="N52" s="40"/>
      <c r="O52" s="279" t="s">
        <v>675</v>
      </c>
      <c r="P52" s="279"/>
      <c r="Q52" s="279"/>
      <c r="R52" s="279"/>
      <c r="S52" s="278">
        <v>20006000</v>
      </c>
      <c r="T52" s="280" t="s">
        <v>55</v>
      </c>
      <c r="U52" s="280" t="s">
        <v>60</v>
      </c>
      <c r="V52" s="255">
        <v>12</v>
      </c>
      <c r="W52" s="193" t="s">
        <v>0</v>
      </c>
      <c r="X52" s="280"/>
      <c r="Y52" s="280"/>
      <c r="Z52" s="280"/>
      <c r="AA52" s="280" t="s">
        <v>53</v>
      </c>
      <c r="AB52" s="280" t="s">
        <v>147</v>
      </c>
      <c r="AC52" s="281"/>
      <c r="AD52" s="281">
        <v>1667000</v>
      </c>
      <c r="AE52" s="321" t="s">
        <v>55</v>
      </c>
    </row>
    <row r="53" spans="1:31" s="504" customFormat="1" ht="21" customHeight="1">
      <c r="A53" s="23"/>
      <c r="B53" s="24"/>
      <c r="C53" s="24"/>
      <c r="D53" s="84"/>
      <c r="E53" s="60"/>
      <c r="F53" s="60"/>
      <c r="G53" s="60"/>
      <c r="H53" s="60"/>
      <c r="I53" s="60"/>
      <c r="J53" s="60"/>
      <c r="K53" s="60"/>
      <c r="L53" s="60"/>
      <c r="M53" s="66"/>
      <c r="N53" s="40"/>
      <c r="O53" s="279" t="s">
        <v>465</v>
      </c>
      <c r="P53" s="279"/>
      <c r="Q53" s="279"/>
      <c r="R53" s="279"/>
      <c r="S53" s="278">
        <v>51609000</v>
      </c>
      <c r="T53" s="280" t="s">
        <v>55</v>
      </c>
      <c r="U53" s="280" t="s">
        <v>60</v>
      </c>
      <c r="V53" s="255">
        <v>12</v>
      </c>
      <c r="W53" s="193" t="s">
        <v>0</v>
      </c>
      <c r="X53" s="280"/>
      <c r="Y53" s="280"/>
      <c r="Z53" s="280"/>
      <c r="AA53" s="280" t="s">
        <v>53</v>
      </c>
      <c r="AB53" s="280" t="s">
        <v>147</v>
      </c>
      <c r="AC53" s="281"/>
      <c r="AD53" s="281">
        <v>4301000</v>
      </c>
      <c r="AE53" s="321" t="s">
        <v>55</v>
      </c>
    </row>
    <row r="54" spans="1:31" s="504" customFormat="1" ht="21" customHeight="1">
      <c r="A54" s="23"/>
      <c r="B54" s="24"/>
      <c r="C54" s="24"/>
      <c r="D54" s="85"/>
      <c r="E54" s="60"/>
      <c r="F54" s="60"/>
      <c r="G54" s="60"/>
      <c r="H54" s="60"/>
      <c r="I54" s="60"/>
      <c r="J54" s="60"/>
      <c r="K54" s="60"/>
      <c r="L54" s="60"/>
      <c r="M54" s="66"/>
      <c r="N54" s="40"/>
      <c r="O54" s="279"/>
      <c r="P54" s="201"/>
      <c r="Q54" s="201"/>
      <c r="R54" s="201"/>
      <c r="S54" s="201"/>
      <c r="T54" s="371"/>
      <c r="U54" s="371"/>
      <c r="V54" s="307"/>
      <c r="W54" s="371"/>
      <c r="X54" s="371"/>
      <c r="Y54" s="371"/>
      <c r="Z54" s="371"/>
      <c r="AA54" s="371"/>
      <c r="AB54" s="280"/>
      <c r="AC54" s="414"/>
      <c r="AD54" s="281"/>
      <c r="AE54" s="406"/>
    </row>
    <row r="55" spans="1:31" s="504" customFormat="1" ht="21" customHeight="1">
      <c r="A55" s="23"/>
      <c r="B55" s="24"/>
      <c r="C55" s="70" t="s">
        <v>64</v>
      </c>
      <c r="D55" s="83">
        <v>205474</v>
      </c>
      <c r="E55" s="65">
        <v>189801</v>
      </c>
      <c r="F55" s="65">
        <v>173268</v>
      </c>
      <c r="G55" s="65">
        <v>11501</v>
      </c>
      <c r="H55" s="65">
        <v>0</v>
      </c>
      <c r="I55" s="65">
        <v>0</v>
      </c>
      <c r="J55" s="65">
        <v>0</v>
      </c>
      <c r="K55" s="65">
        <v>5032</v>
      </c>
      <c r="L55" s="65">
        <v>0</v>
      </c>
      <c r="M55" s="71">
        <v>-15673</v>
      </c>
      <c r="N55" s="69">
        <v>-7.6277290557442784E-2</v>
      </c>
      <c r="O55" s="157" t="s">
        <v>36</v>
      </c>
      <c r="P55" s="469"/>
      <c r="Q55" s="158"/>
      <c r="R55" s="158"/>
      <c r="S55" s="158"/>
      <c r="T55" s="370"/>
      <c r="U55" s="370"/>
      <c r="V55" s="159"/>
      <c r="W55" s="374" t="s">
        <v>113</v>
      </c>
      <c r="X55" s="374"/>
      <c r="Y55" s="374"/>
      <c r="Z55" s="374"/>
      <c r="AA55" s="374"/>
      <c r="AB55" s="374"/>
      <c r="AC55" s="160"/>
      <c r="AD55" s="160">
        <v>189801000</v>
      </c>
      <c r="AE55" s="407" t="s">
        <v>25</v>
      </c>
    </row>
    <row r="56" spans="1:31" s="504" customFormat="1" ht="21" customHeight="1">
      <c r="A56" s="23"/>
      <c r="B56" s="24"/>
      <c r="C56" s="24" t="s">
        <v>114</v>
      </c>
      <c r="D56" s="291"/>
      <c r="E56" s="289"/>
      <c r="F56" s="289"/>
      <c r="G56" s="289"/>
      <c r="H56" s="289"/>
      <c r="I56" s="289"/>
      <c r="J56" s="289"/>
      <c r="K56" s="289"/>
      <c r="L56" s="289"/>
      <c r="M56" s="66"/>
      <c r="N56" s="40"/>
      <c r="O56" s="201"/>
      <c r="P56" s="201"/>
      <c r="Q56" s="201"/>
      <c r="R56" s="201"/>
      <c r="S56" s="201"/>
      <c r="T56" s="371"/>
      <c r="U56" s="371"/>
      <c r="V56" s="307"/>
      <c r="W56" s="371"/>
      <c r="X56" s="371"/>
      <c r="Y56" s="371"/>
      <c r="Z56" s="371"/>
      <c r="AA56" s="371"/>
      <c r="AB56" s="371"/>
      <c r="AC56" s="414"/>
      <c r="AD56" s="414"/>
      <c r="AE56" s="406"/>
    </row>
    <row r="57" spans="1:31" s="504" customFormat="1" ht="21" customHeight="1">
      <c r="A57" s="23"/>
      <c r="B57" s="24"/>
      <c r="C57" s="24"/>
      <c r="D57" s="292"/>
      <c r="E57" s="290"/>
      <c r="F57" s="290"/>
      <c r="G57" s="290"/>
      <c r="H57" s="290"/>
      <c r="I57" s="290"/>
      <c r="J57" s="290"/>
      <c r="K57" s="290"/>
      <c r="L57" s="290"/>
      <c r="M57" s="66"/>
      <c r="N57" s="40"/>
      <c r="O57" s="473" t="s">
        <v>701</v>
      </c>
      <c r="P57" s="279"/>
      <c r="Q57" s="279"/>
      <c r="R57" s="279"/>
      <c r="S57" s="279"/>
      <c r="T57" s="280"/>
      <c r="U57" s="280"/>
      <c r="V57" s="278"/>
      <c r="W57" s="354" t="s">
        <v>148</v>
      </c>
      <c r="X57" s="354"/>
      <c r="Y57" s="354"/>
      <c r="Z57" s="354"/>
      <c r="AA57" s="354"/>
      <c r="AB57" s="354"/>
      <c r="AC57" s="203"/>
      <c r="AD57" s="203">
        <v>76589000</v>
      </c>
      <c r="AE57" s="334" t="s">
        <v>55</v>
      </c>
    </row>
    <row r="58" spans="1:31" s="504" customFormat="1" ht="21" customHeight="1">
      <c r="A58" s="23"/>
      <c r="B58" s="24"/>
      <c r="C58" s="24"/>
      <c r="D58" s="81"/>
      <c r="E58" s="60"/>
      <c r="F58" s="60"/>
      <c r="G58" s="60"/>
      <c r="H58" s="60"/>
      <c r="I58" s="60"/>
      <c r="J58" s="60"/>
      <c r="K58" s="60"/>
      <c r="L58" s="60"/>
      <c r="M58" s="60"/>
      <c r="N58" s="40"/>
      <c r="O58" s="279" t="s">
        <v>570</v>
      </c>
      <c r="P58" s="279"/>
      <c r="Q58" s="279"/>
      <c r="R58" s="279"/>
      <c r="S58" s="278">
        <v>1547739000</v>
      </c>
      <c r="T58" s="280" t="s">
        <v>55</v>
      </c>
      <c r="U58" s="193" t="s">
        <v>56</v>
      </c>
      <c r="V58" s="436">
        <v>0.09</v>
      </c>
      <c r="W58" s="280" t="s">
        <v>60</v>
      </c>
      <c r="X58" s="314">
        <v>2</v>
      </c>
      <c r="Y58" s="388"/>
      <c r="Z58" s="388"/>
      <c r="AA58" s="280" t="s">
        <v>53</v>
      </c>
      <c r="AB58" s="280" t="s">
        <v>69</v>
      </c>
      <c r="AC58" s="281"/>
      <c r="AD58" s="281">
        <v>69649000</v>
      </c>
      <c r="AE58" s="333" t="s">
        <v>55</v>
      </c>
    </row>
    <row r="59" spans="1:31" s="504" customFormat="1" ht="21" customHeight="1">
      <c r="A59" s="23"/>
      <c r="B59" s="24"/>
      <c r="C59" s="24"/>
      <c r="D59" s="81"/>
      <c r="E59" s="60"/>
      <c r="F59" s="60"/>
      <c r="G59" s="60"/>
      <c r="H59" s="60"/>
      <c r="I59" s="60"/>
      <c r="J59" s="60"/>
      <c r="K59" s="60"/>
      <c r="L59" s="60"/>
      <c r="M59" s="60"/>
      <c r="N59" s="40"/>
      <c r="O59" s="279" t="s">
        <v>581</v>
      </c>
      <c r="P59" s="279"/>
      <c r="Q59" s="279"/>
      <c r="R59" s="279"/>
      <c r="S59" s="278">
        <v>106122000</v>
      </c>
      <c r="T59" s="280" t="s">
        <v>55</v>
      </c>
      <c r="U59" s="193" t="s">
        <v>56</v>
      </c>
      <c r="V59" s="436">
        <v>0.09</v>
      </c>
      <c r="W59" s="280" t="s">
        <v>60</v>
      </c>
      <c r="X59" s="314">
        <v>2</v>
      </c>
      <c r="Y59" s="388"/>
      <c r="Z59" s="388"/>
      <c r="AA59" s="280" t="s">
        <v>53</v>
      </c>
      <c r="AB59" s="280" t="s">
        <v>462</v>
      </c>
      <c r="AC59" s="281"/>
      <c r="AD59" s="281">
        <v>4775000</v>
      </c>
      <c r="AE59" s="333" t="s">
        <v>55</v>
      </c>
    </row>
    <row r="60" spans="1:31" s="504" customFormat="1" ht="21" customHeight="1">
      <c r="A60" s="23"/>
      <c r="B60" s="24"/>
      <c r="C60" s="24"/>
      <c r="D60" s="81"/>
      <c r="E60" s="60"/>
      <c r="F60" s="60"/>
      <c r="G60" s="60"/>
      <c r="H60" s="60"/>
      <c r="I60" s="60"/>
      <c r="J60" s="60"/>
      <c r="K60" s="60"/>
      <c r="L60" s="60"/>
      <c r="M60" s="60"/>
      <c r="N60" s="40"/>
      <c r="O60" s="279" t="s">
        <v>582</v>
      </c>
      <c r="P60" s="279"/>
      <c r="Q60" s="279"/>
      <c r="R60" s="279"/>
      <c r="S60" s="278">
        <v>48104000</v>
      </c>
      <c r="T60" s="280" t="s">
        <v>55</v>
      </c>
      <c r="U60" s="193" t="s">
        <v>56</v>
      </c>
      <c r="V60" s="436">
        <v>0.09</v>
      </c>
      <c r="W60" s="280" t="s">
        <v>60</v>
      </c>
      <c r="X60" s="314">
        <v>2</v>
      </c>
      <c r="Y60" s="388"/>
      <c r="Z60" s="388"/>
      <c r="AA60" s="280" t="s">
        <v>53</v>
      </c>
      <c r="AB60" s="280" t="s">
        <v>147</v>
      </c>
      <c r="AC60" s="281"/>
      <c r="AD60" s="281">
        <v>2165000</v>
      </c>
      <c r="AE60" s="333" t="s">
        <v>55</v>
      </c>
    </row>
    <row r="61" spans="1:31" s="504" customFormat="1" ht="21" customHeight="1">
      <c r="A61" s="23"/>
      <c r="B61" s="24"/>
      <c r="C61" s="24"/>
      <c r="D61" s="81"/>
      <c r="E61" s="60"/>
      <c r="F61" s="60"/>
      <c r="G61" s="60"/>
      <c r="H61" s="60"/>
      <c r="I61" s="60"/>
      <c r="J61" s="60"/>
      <c r="K61" s="60"/>
      <c r="L61" s="60"/>
      <c r="M61" s="60"/>
      <c r="N61" s="40"/>
      <c r="O61" s="279"/>
      <c r="P61" s="279"/>
      <c r="Q61" s="279"/>
      <c r="R61" s="279"/>
      <c r="S61" s="279"/>
      <c r="T61" s="280"/>
      <c r="U61" s="280"/>
      <c r="V61" s="278"/>
      <c r="W61" s="280"/>
      <c r="X61" s="280"/>
      <c r="Y61" s="280"/>
      <c r="Z61" s="280"/>
      <c r="AA61" s="280"/>
      <c r="AB61" s="280"/>
      <c r="AC61" s="281"/>
      <c r="AD61" s="281"/>
      <c r="AE61" s="333"/>
    </row>
    <row r="62" spans="1:31" s="504" customFormat="1" ht="21" customHeight="1">
      <c r="A62" s="23"/>
      <c r="B62" s="24"/>
      <c r="C62" s="24"/>
      <c r="D62" s="81"/>
      <c r="E62" s="60"/>
      <c r="F62" s="60"/>
      <c r="G62" s="60"/>
      <c r="H62" s="60"/>
      <c r="I62" s="60"/>
      <c r="J62" s="60"/>
      <c r="K62" s="60"/>
      <c r="L62" s="60"/>
      <c r="M62" s="60"/>
      <c r="N62" s="40"/>
      <c r="O62" s="473" t="s">
        <v>702</v>
      </c>
      <c r="P62" s="279"/>
      <c r="Q62" s="279"/>
      <c r="R62" s="279"/>
      <c r="S62" s="279"/>
      <c r="T62" s="280"/>
      <c r="U62" s="280"/>
      <c r="V62" s="278"/>
      <c r="W62" s="354" t="s">
        <v>148</v>
      </c>
      <c r="X62" s="354"/>
      <c r="Y62" s="354"/>
      <c r="Z62" s="354"/>
      <c r="AA62" s="354"/>
      <c r="AB62" s="354"/>
      <c r="AC62" s="203" t="s">
        <v>149</v>
      </c>
      <c r="AD62" s="203">
        <v>68102000</v>
      </c>
      <c r="AE62" s="334" t="s">
        <v>55</v>
      </c>
    </row>
    <row r="63" spans="1:31" s="504" customFormat="1" ht="21" customHeight="1">
      <c r="A63" s="23"/>
      <c r="B63" s="24"/>
      <c r="C63" s="24"/>
      <c r="D63" s="81"/>
      <c r="E63" s="60"/>
      <c r="F63" s="60"/>
      <c r="G63" s="60"/>
      <c r="H63" s="60"/>
      <c r="I63" s="60"/>
      <c r="J63" s="60"/>
      <c r="K63" s="60"/>
      <c r="L63" s="60"/>
      <c r="M63" s="60"/>
      <c r="N63" s="40"/>
      <c r="O63" s="279" t="s">
        <v>570</v>
      </c>
      <c r="P63" s="279"/>
      <c r="Q63" s="279"/>
      <c r="R63" s="279"/>
      <c r="S63" s="278">
        <v>1758285000</v>
      </c>
      <c r="T63" s="280" t="s">
        <v>55</v>
      </c>
      <c r="U63" s="193" t="s">
        <v>56</v>
      </c>
      <c r="V63" s="437">
        <v>7.0900000000000005E-2</v>
      </c>
      <c r="W63" s="280" t="s">
        <v>60</v>
      </c>
      <c r="X63" s="314">
        <v>2</v>
      </c>
      <c r="Y63" s="388"/>
      <c r="Z63" s="388"/>
      <c r="AA63" s="280" t="s">
        <v>53</v>
      </c>
      <c r="AB63" s="280" t="s">
        <v>69</v>
      </c>
      <c r="AC63" s="281"/>
      <c r="AD63" s="281">
        <v>62332000</v>
      </c>
      <c r="AE63" s="333" t="s">
        <v>55</v>
      </c>
    </row>
    <row r="64" spans="1:31" s="504" customFormat="1" ht="21" customHeight="1">
      <c r="A64" s="23"/>
      <c r="B64" s="24"/>
      <c r="C64" s="24"/>
      <c r="D64" s="81"/>
      <c r="E64" s="60"/>
      <c r="F64" s="60"/>
      <c r="G64" s="60"/>
      <c r="H64" s="60"/>
      <c r="I64" s="60"/>
      <c r="J64" s="60"/>
      <c r="K64" s="60"/>
      <c r="L64" s="60"/>
      <c r="M64" s="60"/>
      <c r="N64" s="40"/>
      <c r="O64" s="279" t="s">
        <v>581</v>
      </c>
      <c r="P64" s="279"/>
      <c r="Q64" s="279"/>
      <c r="R64" s="279"/>
      <c r="S64" s="278">
        <v>114096000</v>
      </c>
      <c r="T64" s="280" t="s">
        <v>25</v>
      </c>
      <c r="U64" s="280" t="s">
        <v>26</v>
      </c>
      <c r="V64" s="437">
        <v>7.0900000000000005E-2</v>
      </c>
      <c r="W64" s="280" t="s">
        <v>119</v>
      </c>
      <c r="X64" s="280">
        <v>2</v>
      </c>
      <c r="Y64" s="280"/>
      <c r="Z64" s="280"/>
      <c r="AA64" s="280" t="s">
        <v>27</v>
      </c>
      <c r="AB64" s="280" t="s">
        <v>462</v>
      </c>
      <c r="AC64" s="281"/>
      <c r="AD64" s="281">
        <v>4045000</v>
      </c>
      <c r="AE64" s="333" t="s">
        <v>55</v>
      </c>
    </row>
    <row r="65" spans="1:31" s="504" customFormat="1" ht="21" customHeight="1">
      <c r="A65" s="23"/>
      <c r="B65" s="24"/>
      <c r="C65" s="24"/>
      <c r="D65" s="81"/>
      <c r="E65" s="60"/>
      <c r="F65" s="60"/>
      <c r="G65" s="60"/>
      <c r="H65" s="60"/>
      <c r="I65" s="60"/>
      <c r="J65" s="60"/>
      <c r="K65" s="60"/>
      <c r="L65" s="60"/>
      <c r="M65" s="60"/>
      <c r="N65" s="40"/>
      <c r="O65" s="279" t="s">
        <v>582</v>
      </c>
      <c r="P65" s="279"/>
      <c r="Q65" s="279"/>
      <c r="R65" s="279"/>
      <c r="S65" s="278">
        <v>48650000</v>
      </c>
      <c r="T65" s="280" t="s">
        <v>55</v>
      </c>
      <c r="U65" s="193" t="s">
        <v>56</v>
      </c>
      <c r="V65" s="437">
        <v>7.0900000000000005E-2</v>
      </c>
      <c r="W65" s="280" t="s">
        <v>60</v>
      </c>
      <c r="X65" s="314">
        <v>2</v>
      </c>
      <c r="Y65" s="388"/>
      <c r="Z65" s="388"/>
      <c r="AA65" s="280" t="s">
        <v>53</v>
      </c>
      <c r="AB65" s="280" t="s">
        <v>147</v>
      </c>
      <c r="AC65" s="281"/>
      <c r="AD65" s="281">
        <v>1725000</v>
      </c>
      <c r="AE65" s="333" t="s">
        <v>55</v>
      </c>
    </row>
    <row r="66" spans="1:31" s="504" customFormat="1" ht="21" customHeight="1">
      <c r="A66" s="23"/>
      <c r="B66" s="24"/>
      <c r="C66" s="24"/>
      <c r="D66" s="81"/>
      <c r="E66" s="60"/>
      <c r="F66" s="60"/>
      <c r="G66" s="60"/>
      <c r="H66" s="60"/>
      <c r="I66" s="60"/>
      <c r="J66" s="60"/>
      <c r="K66" s="60"/>
      <c r="L66" s="60"/>
      <c r="M66" s="60"/>
      <c r="N66" s="40"/>
      <c r="O66" s="279"/>
      <c r="P66" s="279"/>
      <c r="Q66" s="279"/>
      <c r="R66" s="279"/>
      <c r="S66" s="279"/>
      <c r="T66" s="280"/>
      <c r="U66" s="280"/>
      <c r="V66" s="278"/>
      <c r="W66" s="280"/>
      <c r="X66" s="280"/>
      <c r="Y66" s="280"/>
      <c r="Z66" s="280"/>
      <c r="AA66" s="280"/>
      <c r="AB66" s="280"/>
      <c r="AC66" s="281"/>
      <c r="AD66" s="281"/>
      <c r="AE66" s="333"/>
    </row>
    <row r="67" spans="1:31" s="504" customFormat="1" ht="21" customHeight="1">
      <c r="A67" s="23"/>
      <c r="B67" s="24"/>
      <c r="C67" s="24"/>
      <c r="D67" s="81"/>
      <c r="E67" s="60"/>
      <c r="F67" s="60"/>
      <c r="G67" s="60"/>
      <c r="H67" s="60"/>
      <c r="I67" s="60"/>
      <c r="J67" s="60"/>
      <c r="K67" s="60"/>
      <c r="L67" s="60"/>
      <c r="M67" s="60"/>
      <c r="N67" s="40"/>
      <c r="O67" s="473" t="s">
        <v>703</v>
      </c>
      <c r="P67" s="279"/>
      <c r="Q67" s="279"/>
      <c r="R67" s="279"/>
      <c r="S67" s="279"/>
      <c r="T67" s="280"/>
      <c r="U67" s="280"/>
      <c r="V67" s="278"/>
      <c r="W67" s="354" t="s">
        <v>148</v>
      </c>
      <c r="X67" s="354"/>
      <c r="Y67" s="354"/>
      <c r="Z67" s="354"/>
      <c r="AA67" s="354"/>
      <c r="AB67" s="354"/>
      <c r="AC67" s="203" t="s">
        <v>149</v>
      </c>
      <c r="AD67" s="203">
        <v>8819000</v>
      </c>
      <c r="AE67" s="334" t="s">
        <v>55</v>
      </c>
    </row>
    <row r="68" spans="1:31" s="504" customFormat="1" ht="21" customHeight="1">
      <c r="A68" s="23"/>
      <c r="B68" s="24"/>
      <c r="C68" s="24"/>
      <c r="D68" s="81"/>
      <c r="E68" s="60"/>
      <c r="F68" s="60"/>
      <c r="G68" s="60"/>
      <c r="H68" s="60"/>
      <c r="I68" s="60"/>
      <c r="J68" s="60"/>
      <c r="K68" s="60"/>
      <c r="L68" s="60"/>
      <c r="M68" s="60"/>
      <c r="N68" s="40"/>
      <c r="O68" s="279" t="s">
        <v>570</v>
      </c>
      <c r="P68" s="279"/>
      <c r="Q68" s="279"/>
      <c r="R68" s="279"/>
      <c r="S68" s="156">
        <v>62332000</v>
      </c>
      <c r="T68" s="280" t="s">
        <v>55</v>
      </c>
      <c r="U68" s="193" t="s">
        <v>56</v>
      </c>
      <c r="V68" s="438">
        <v>0.1295</v>
      </c>
      <c r="W68" s="193"/>
      <c r="X68" s="196"/>
      <c r="Y68" s="388"/>
      <c r="Z68" s="388"/>
      <c r="AA68" s="280" t="s">
        <v>53</v>
      </c>
      <c r="AB68" s="280" t="s">
        <v>69</v>
      </c>
      <c r="AC68" s="281"/>
      <c r="AD68" s="281">
        <v>8072000</v>
      </c>
      <c r="AE68" s="333" t="s">
        <v>55</v>
      </c>
    </row>
    <row r="69" spans="1:31" s="504" customFormat="1" ht="21" customHeight="1">
      <c r="A69" s="23"/>
      <c r="B69" s="24"/>
      <c r="C69" s="24"/>
      <c r="D69" s="81"/>
      <c r="E69" s="60"/>
      <c r="F69" s="60"/>
      <c r="G69" s="60"/>
      <c r="H69" s="60"/>
      <c r="I69" s="60"/>
      <c r="J69" s="60"/>
      <c r="K69" s="60"/>
      <c r="L69" s="60"/>
      <c r="M69" s="60"/>
      <c r="N69" s="40"/>
      <c r="O69" s="279" t="s">
        <v>581</v>
      </c>
      <c r="P69" s="279"/>
      <c r="Q69" s="279"/>
      <c r="R69" s="279"/>
      <c r="S69" s="156">
        <v>4045000</v>
      </c>
      <c r="T69" s="280" t="s">
        <v>55</v>
      </c>
      <c r="U69" s="193" t="s">
        <v>56</v>
      </c>
      <c r="V69" s="438">
        <v>0.1295</v>
      </c>
      <c r="W69" s="193"/>
      <c r="X69" s="196"/>
      <c r="Y69" s="388"/>
      <c r="Z69" s="388"/>
      <c r="AA69" s="280" t="s">
        <v>53</v>
      </c>
      <c r="AB69" s="280" t="s">
        <v>462</v>
      </c>
      <c r="AC69" s="281"/>
      <c r="AD69" s="281">
        <v>524000</v>
      </c>
      <c r="AE69" s="333" t="s">
        <v>55</v>
      </c>
    </row>
    <row r="70" spans="1:31" s="504" customFormat="1" ht="21" customHeight="1">
      <c r="A70" s="23"/>
      <c r="B70" s="24"/>
      <c r="C70" s="24"/>
      <c r="D70" s="81"/>
      <c r="E70" s="60"/>
      <c r="F70" s="60"/>
      <c r="G70" s="60"/>
      <c r="H70" s="60"/>
      <c r="I70" s="60"/>
      <c r="J70" s="60"/>
      <c r="K70" s="60"/>
      <c r="L70" s="60"/>
      <c r="M70" s="60"/>
      <c r="N70" s="40"/>
      <c r="O70" s="279" t="s">
        <v>582</v>
      </c>
      <c r="P70" s="279"/>
      <c r="Q70" s="279"/>
      <c r="R70" s="279"/>
      <c r="S70" s="156">
        <v>1725000</v>
      </c>
      <c r="T70" s="280" t="s">
        <v>55</v>
      </c>
      <c r="U70" s="193" t="s">
        <v>56</v>
      </c>
      <c r="V70" s="438">
        <v>0.1295</v>
      </c>
      <c r="W70" s="193"/>
      <c r="X70" s="196"/>
      <c r="Y70" s="388"/>
      <c r="Z70" s="388"/>
      <c r="AA70" s="280" t="s">
        <v>53</v>
      </c>
      <c r="AB70" s="280" t="s">
        <v>147</v>
      </c>
      <c r="AC70" s="281"/>
      <c r="AD70" s="281">
        <v>223000</v>
      </c>
      <c r="AE70" s="333" t="s">
        <v>55</v>
      </c>
    </row>
    <row r="71" spans="1:31" s="504" customFormat="1" ht="21" customHeight="1">
      <c r="A71" s="23"/>
      <c r="B71" s="24"/>
      <c r="C71" s="24"/>
      <c r="D71" s="81"/>
      <c r="E71" s="60"/>
      <c r="F71" s="60"/>
      <c r="G71" s="60"/>
      <c r="H71" s="60"/>
      <c r="I71" s="60"/>
      <c r="J71" s="60"/>
      <c r="K71" s="60"/>
      <c r="L71" s="60"/>
      <c r="M71" s="60"/>
      <c r="N71" s="40"/>
      <c r="O71" s="279"/>
      <c r="P71" s="279"/>
      <c r="Q71" s="279"/>
      <c r="R71" s="279"/>
      <c r="S71" s="279"/>
      <c r="T71" s="280"/>
      <c r="U71" s="280"/>
      <c r="V71" s="278"/>
      <c r="W71" s="280"/>
      <c r="X71" s="280"/>
      <c r="Y71" s="280"/>
      <c r="Z71" s="280"/>
      <c r="AA71" s="280"/>
      <c r="AB71" s="280"/>
      <c r="AC71" s="281"/>
      <c r="AD71" s="281"/>
      <c r="AE71" s="333"/>
    </row>
    <row r="72" spans="1:31" s="504" customFormat="1" ht="21" customHeight="1">
      <c r="A72" s="23"/>
      <c r="B72" s="24"/>
      <c r="C72" s="24"/>
      <c r="D72" s="81"/>
      <c r="E72" s="60"/>
      <c r="F72" s="60"/>
      <c r="G72" s="60"/>
      <c r="H72" s="60"/>
      <c r="I72" s="60"/>
      <c r="J72" s="60"/>
      <c r="K72" s="60"/>
      <c r="L72" s="60"/>
      <c r="M72" s="60"/>
      <c r="N72" s="40"/>
      <c r="O72" s="473" t="s">
        <v>704</v>
      </c>
      <c r="P72" s="279"/>
      <c r="Q72" s="279"/>
      <c r="R72" s="279"/>
      <c r="S72" s="279"/>
      <c r="T72" s="280"/>
      <c r="U72" s="280"/>
      <c r="V72" s="278"/>
      <c r="W72" s="354" t="s">
        <v>148</v>
      </c>
      <c r="X72" s="354"/>
      <c r="Y72" s="354"/>
      <c r="Z72" s="354"/>
      <c r="AA72" s="354"/>
      <c r="AB72" s="354"/>
      <c r="AC72" s="203" t="s">
        <v>149</v>
      </c>
      <c r="AD72" s="203">
        <v>22093000</v>
      </c>
      <c r="AE72" s="334" t="s">
        <v>55</v>
      </c>
    </row>
    <row r="73" spans="1:31" s="504" customFormat="1" ht="21" customHeight="1">
      <c r="A73" s="23"/>
      <c r="B73" s="24"/>
      <c r="C73" s="24"/>
      <c r="D73" s="81"/>
      <c r="E73" s="60"/>
      <c r="F73" s="60"/>
      <c r="G73" s="60"/>
      <c r="H73" s="60"/>
      <c r="I73" s="60"/>
      <c r="J73" s="60"/>
      <c r="K73" s="60"/>
      <c r="L73" s="60"/>
      <c r="M73" s="60"/>
      <c r="N73" s="40"/>
      <c r="O73" s="279" t="s">
        <v>570</v>
      </c>
      <c r="P73" s="279"/>
      <c r="Q73" s="279"/>
      <c r="R73" s="279"/>
      <c r="S73" s="278">
        <v>1758285000</v>
      </c>
      <c r="T73" s="280" t="s">
        <v>55</v>
      </c>
      <c r="U73" s="193" t="s">
        <v>56</v>
      </c>
      <c r="V73" s="438">
        <v>1.15E-2</v>
      </c>
      <c r="W73" s="193"/>
      <c r="X73" s="196"/>
      <c r="Y73" s="388"/>
      <c r="Z73" s="388"/>
      <c r="AA73" s="280" t="s">
        <v>53</v>
      </c>
      <c r="AB73" s="280" t="s">
        <v>69</v>
      </c>
      <c r="AC73" s="281"/>
      <c r="AD73" s="281">
        <v>20221000</v>
      </c>
      <c r="AE73" s="333" t="s">
        <v>55</v>
      </c>
    </row>
    <row r="74" spans="1:31" s="504" customFormat="1" ht="21" customHeight="1">
      <c r="A74" s="23"/>
      <c r="B74" s="24"/>
      <c r="C74" s="24"/>
      <c r="D74" s="81"/>
      <c r="E74" s="60"/>
      <c r="F74" s="60"/>
      <c r="G74" s="60"/>
      <c r="H74" s="60"/>
      <c r="I74" s="60"/>
      <c r="J74" s="60"/>
      <c r="K74" s="60"/>
      <c r="L74" s="60"/>
      <c r="M74" s="60"/>
      <c r="N74" s="40"/>
      <c r="O74" s="279" t="s">
        <v>581</v>
      </c>
      <c r="P74" s="279"/>
      <c r="Q74" s="279"/>
      <c r="R74" s="279"/>
      <c r="S74" s="278">
        <v>114096000</v>
      </c>
      <c r="T74" s="280" t="s">
        <v>55</v>
      </c>
      <c r="U74" s="193" t="s">
        <v>56</v>
      </c>
      <c r="V74" s="438">
        <v>1.15E-2</v>
      </c>
      <c r="W74" s="193"/>
      <c r="X74" s="196"/>
      <c r="Y74" s="388"/>
      <c r="Z74" s="388"/>
      <c r="AA74" s="280" t="s">
        <v>53</v>
      </c>
      <c r="AB74" s="280" t="s">
        <v>462</v>
      </c>
      <c r="AC74" s="281"/>
      <c r="AD74" s="281">
        <v>1313000</v>
      </c>
      <c r="AE74" s="333" t="s">
        <v>55</v>
      </c>
    </row>
    <row r="75" spans="1:31" s="504" customFormat="1" ht="21" customHeight="1">
      <c r="A75" s="23"/>
      <c r="B75" s="24"/>
      <c r="C75" s="24"/>
      <c r="D75" s="81"/>
      <c r="E75" s="60"/>
      <c r="F75" s="60"/>
      <c r="G75" s="60"/>
      <c r="H75" s="60"/>
      <c r="I75" s="60"/>
      <c r="J75" s="60"/>
      <c r="K75" s="60"/>
      <c r="L75" s="60"/>
      <c r="M75" s="60"/>
      <c r="N75" s="40"/>
      <c r="O75" s="279" t="s">
        <v>582</v>
      </c>
      <c r="P75" s="279"/>
      <c r="Q75" s="279"/>
      <c r="R75" s="279"/>
      <c r="S75" s="278">
        <v>48650000</v>
      </c>
      <c r="T75" s="280" t="s">
        <v>55</v>
      </c>
      <c r="U75" s="193" t="s">
        <v>56</v>
      </c>
      <c r="V75" s="438">
        <v>1.15E-2</v>
      </c>
      <c r="W75" s="193"/>
      <c r="X75" s="196"/>
      <c r="Y75" s="388"/>
      <c r="Z75" s="388"/>
      <c r="AA75" s="280" t="s">
        <v>53</v>
      </c>
      <c r="AB75" s="280" t="s">
        <v>147</v>
      </c>
      <c r="AC75" s="281"/>
      <c r="AD75" s="281">
        <v>559000</v>
      </c>
      <c r="AE75" s="333" t="s">
        <v>55</v>
      </c>
    </row>
    <row r="76" spans="1:31" s="504" customFormat="1" ht="21" customHeight="1">
      <c r="A76" s="23"/>
      <c r="B76" s="24"/>
      <c r="C76" s="24"/>
      <c r="D76" s="81"/>
      <c r="E76" s="60"/>
      <c r="F76" s="60"/>
      <c r="G76" s="60"/>
      <c r="H76" s="60"/>
      <c r="I76" s="60"/>
      <c r="J76" s="60"/>
      <c r="K76" s="60"/>
      <c r="L76" s="60"/>
      <c r="M76" s="60"/>
      <c r="N76" s="40"/>
      <c r="O76" s="279"/>
      <c r="P76" s="279"/>
      <c r="Q76" s="279"/>
      <c r="R76" s="279"/>
      <c r="S76" s="279"/>
      <c r="T76" s="280"/>
      <c r="U76" s="280"/>
      <c r="V76" s="278"/>
      <c r="W76" s="280"/>
      <c r="X76" s="280"/>
      <c r="Y76" s="280"/>
      <c r="Z76" s="280"/>
      <c r="AA76" s="280"/>
      <c r="AB76" s="280"/>
      <c r="AC76" s="281"/>
      <c r="AD76" s="281"/>
      <c r="AE76" s="331"/>
    </row>
    <row r="77" spans="1:31" s="504" customFormat="1" ht="21" customHeight="1">
      <c r="A77" s="23"/>
      <c r="B77" s="24"/>
      <c r="C77" s="24"/>
      <c r="D77" s="81"/>
      <c r="E77" s="60"/>
      <c r="F77" s="60"/>
      <c r="G77" s="60"/>
      <c r="H77" s="60"/>
      <c r="I77" s="60"/>
      <c r="J77" s="60"/>
      <c r="K77" s="60"/>
      <c r="L77" s="60"/>
      <c r="M77" s="60"/>
      <c r="N77" s="40"/>
      <c r="O77" s="473" t="s">
        <v>705</v>
      </c>
      <c r="P77" s="279"/>
      <c r="Q77" s="279"/>
      <c r="R77" s="279"/>
      <c r="S77" s="279"/>
      <c r="T77" s="280"/>
      <c r="U77" s="280"/>
      <c r="V77" s="278"/>
      <c r="W77" s="354" t="s">
        <v>148</v>
      </c>
      <c r="X77" s="354"/>
      <c r="Y77" s="354"/>
      <c r="Z77" s="354"/>
      <c r="AA77" s="354"/>
      <c r="AB77" s="354"/>
      <c r="AC77" s="203" t="s">
        <v>149</v>
      </c>
      <c r="AD77" s="203">
        <v>14198000</v>
      </c>
      <c r="AE77" s="334" t="s">
        <v>55</v>
      </c>
    </row>
    <row r="78" spans="1:31" s="504" customFormat="1" ht="21" customHeight="1">
      <c r="A78" s="23"/>
      <c r="B78" s="24"/>
      <c r="C78" s="24"/>
      <c r="D78" s="81"/>
      <c r="E78" s="60"/>
      <c r="F78" s="60"/>
      <c r="G78" s="60"/>
      <c r="H78" s="60"/>
      <c r="I78" s="60"/>
      <c r="J78" s="60"/>
      <c r="K78" s="60"/>
      <c r="L78" s="60"/>
      <c r="M78" s="60"/>
      <c r="N78" s="40"/>
      <c r="O78" s="279" t="s">
        <v>570</v>
      </c>
      <c r="P78" s="279"/>
      <c r="Q78" s="279"/>
      <c r="R78" s="279"/>
      <c r="S78" s="278">
        <v>1758285000</v>
      </c>
      <c r="T78" s="280" t="s">
        <v>55</v>
      </c>
      <c r="U78" s="193" t="s">
        <v>56</v>
      </c>
      <c r="V78" s="423">
        <v>7.3899999999999999E-3</v>
      </c>
      <c r="W78" s="193"/>
      <c r="X78" s="196"/>
      <c r="Y78" s="388"/>
      <c r="Z78" s="388"/>
      <c r="AA78" s="280" t="s">
        <v>53</v>
      </c>
      <c r="AB78" s="280" t="s">
        <v>69</v>
      </c>
      <c r="AC78" s="281"/>
      <c r="AD78" s="281">
        <v>12994000</v>
      </c>
      <c r="AE78" s="333" t="s">
        <v>55</v>
      </c>
    </row>
    <row r="79" spans="1:31" s="504" customFormat="1" ht="21" customHeight="1">
      <c r="A79" s="23"/>
      <c r="B79" s="24"/>
      <c r="C79" s="24"/>
      <c r="D79" s="81"/>
      <c r="E79" s="60"/>
      <c r="F79" s="60"/>
      <c r="G79" s="60"/>
      <c r="H79" s="60"/>
      <c r="I79" s="60"/>
      <c r="J79" s="60"/>
      <c r="K79" s="60"/>
      <c r="L79" s="60"/>
      <c r="M79" s="60"/>
      <c r="N79" s="40"/>
      <c r="O79" s="279" t="s">
        <v>581</v>
      </c>
      <c r="P79" s="279"/>
      <c r="Q79" s="279"/>
      <c r="R79" s="279"/>
      <c r="S79" s="278">
        <v>114096000</v>
      </c>
      <c r="T79" s="280" t="s">
        <v>55</v>
      </c>
      <c r="U79" s="193" t="s">
        <v>56</v>
      </c>
      <c r="V79" s="423">
        <v>7.3899999999999999E-3</v>
      </c>
      <c r="W79" s="193"/>
      <c r="X79" s="196"/>
      <c r="Y79" s="388"/>
      <c r="Z79" s="388"/>
      <c r="AA79" s="280" t="s">
        <v>53</v>
      </c>
      <c r="AB79" s="280" t="s">
        <v>462</v>
      </c>
      <c r="AC79" s="281"/>
      <c r="AD79" s="281">
        <v>844000</v>
      </c>
      <c r="AE79" s="333" t="s">
        <v>55</v>
      </c>
    </row>
    <row r="80" spans="1:31" s="504" customFormat="1" ht="21" customHeight="1">
      <c r="A80" s="23"/>
      <c r="B80" s="24"/>
      <c r="C80" s="24"/>
      <c r="D80" s="81"/>
      <c r="E80" s="60"/>
      <c r="F80" s="60"/>
      <c r="G80" s="60"/>
      <c r="H80" s="60"/>
      <c r="I80" s="60"/>
      <c r="J80" s="60"/>
      <c r="K80" s="60"/>
      <c r="L80" s="60"/>
      <c r="M80" s="60"/>
      <c r="N80" s="40"/>
      <c r="O80" s="279" t="s">
        <v>582</v>
      </c>
      <c r="P80" s="279"/>
      <c r="Q80" s="279"/>
      <c r="R80" s="279"/>
      <c r="S80" s="278">
        <v>48650000</v>
      </c>
      <c r="T80" s="280" t="s">
        <v>55</v>
      </c>
      <c r="U80" s="193" t="s">
        <v>56</v>
      </c>
      <c r="V80" s="423">
        <v>7.3899999999999999E-3</v>
      </c>
      <c r="W80" s="193"/>
      <c r="X80" s="196"/>
      <c r="Y80" s="388"/>
      <c r="Z80" s="388"/>
      <c r="AA80" s="280" t="s">
        <v>53</v>
      </c>
      <c r="AB80" s="280" t="s">
        <v>147</v>
      </c>
      <c r="AC80" s="281"/>
      <c r="AD80" s="281">
        <v>360000</v>
      </c>
      <c r="AE80" s="333" t="s">
        <v>55</v>
      </c>
    </row>
    <row r="81" spans="1:31" s="504" customFormat="1" ht="21" customHeight="1">
      <c r="A81" s="23"/>
      <c r="B81" s="24"/>
      <c r="C81" s="24"/>
      <c r="D81" s="81"/>
      <c r="E81" s="60"/>
      <c r="F81" s="60"/>
      <c r="G81" s="60"/>
      <c r="H81" s="60"/>
      <c r="I81" s="60"/>
      <c r="J81" s="60"/>
      <c r="K81" s="60"/>
      <c r="L81" s="60"/>
      <c r="M81" s="60"/>
      <c r="N81" s="40"/>
      <c r="O81" s="279"/>
      <c r="P81" s="279"/>
      <c r="Q81" s="279"/>
      <c r="R81" s="279"/>
      <c r="S81" s="278"/>
      <c r="T81" s="280"/>
      <c r="U81" s="193"/>
      <c r="V81" s="439"/>
      <c r="W81" s="193"/>
      <c r="X81" s="196"/>
      <c r="Y81" s="388"/>
      <c r="Z81" s="388"/>
      <c r="AA81" s="280"/>
      <c r="AB81" s="280"/>
      <c r="AC81" s="281"/>
      <c r="AD81" s="281"/>
      <c r="AE81" s="333"/>
    </row>
    <row r="82" spans="1:31" s="504" customFormat="1" ht="21" customHeight="1">
      <c r="A82" s="23"/>
      <c r="B82" s="24"/>
      <c r="C82" s="15" t="s">
        <v>65</v>
      </c>
      <c r="D82" s="83">
        <v>8680</v>
      </c>
      <c r="E82" s="65">
        <v>32730</v>
      </c>
      <c r="F82" s="65">
        <v>0</v>
      </c>
      <c r="G82" s="65">
        <v>5400</v>
      </c>
      <c r="H82" s="65">
        <v>0</v>
      </c>
      <c r="I82" s="65">
        <v>17730</v>
      </c>
      <c r="J82" s="65">
        <v>0</v>
      </c>
      <c r="K82" s="65">
        <v>9600</v>
      </c>
      <c r="L82" s="65">
        <v>0</v>
      </c>
      <c r="M82" s="64">
        <v>24050</v>
      </c>
      <c r="N82" s="69">
        <v>2.7707373271889399</v>
      </c>
      <c r="O82" s="157" t="s">
        <v>66</v>
      </c>
      <c r="P82" s="158"/>
      <c r="Q82" s="158"/>
      <c r="R82" s="158"/>
      <c r="S82" s="158"/>
      <c r="T82" s="370"/>
      <c r="U82" s="370"/>
      <c r="V82" s="159"/>
      <c r="W82" s="374" t="s">
        <v>113</v>
      </c>
      <c r="X82" s="374"/>
      <c r="Y82" s="374"/>
      <c r="Z82" s="374"/>
      <c r="AA82" s="374"/>
      <c r="AB82" s="374"/>
      <c r="AC82" s="160"/>
      <c r="AD82" s="160">
        <v>32730000</v>
      </c>
      <c r="AE82" s="407" t="s">
        <v>25</v>
      </c>
    </row>
    <row r="83" spans="1:31" s="504" customFormat="1" ht="21" customHeight="1">
      <c r="A83" s="23"/>
      <c r="B83" s="24"/>
      <c r="C83" s="24"/>
      <c r="D83" s="81"/>
      <c r="E83" s="60"/>
      <c r="F83" s="60"/>
      <c r="G83" s="60"/>
      <c r="H83" s="60"/>
      <c r="I83" s="60"/>
      <c r="J83" s="60"/>
      <c r="K83" s="60"/>
      <c r="L83" s="60"/>
      <c r="M83" s="60"/>
      <c r="N83" s="40"/>
      <c r="O83" s="279" t="s">
        <v>583</v>
      </c>
      <c r="P83" s="279"/>
      <c r="Q83" s="279"/>
      <c r="R83" s="279"/>
      <c r="S83" s="278">
        <v>300000</v>
      </c>
      <c r="T83" s="280" t="s">
        <v>55</v>
      </c>
      <c r="U83" s="193" t="s">
        <v>56</v>
      </c>
      <c r="V83" s="238">
        <v>18</v>
      </c>
      <c r="W83" s="193" t="s">
        <v>54</v>
      </c>
      <c r="X83" s="196"/>
      <c r="Y83" s="388"/>
      <c r="Z83" s="388"/>
      <c r="AA83" s="280" t="s">
        <v>53</v>
      </c>
      <c r="AB83" s="280" t="s">
        <v>462</v>
      </c>
      <c r="AC83" s="281"/>
      <c r="AD83" s="281">
        <v>5400000</v>
      </c>
      <c r="AE83" s="321" t="s">
        <v>55</v>
      </c>
    </row>
    <row r="84" spans="1:31" s="504" customFormat="1" ht="21" customHeight="1">
      <c r="A84" s="23"/>
      <c r="B84" s="24"/>
      <c r="C84" s="24"/>
      <c r="D84" s="81"/>
      <c r="E84" s="60"/>
      <c r="F84" s="60"/>
      <c r="G84" s="60"/>
      <c r="H84" s="60"/>
      <c r="I84" s="60"/>
      <c r="J84" s="60"/>
      <c r="K84" s="60"/>
      <c r="L84" s="60"/>
      <c r="M84" s="60"/>
      <c r="N84" s="40"/>
      <c r="O84" s="279"/>
      <c r="P84" s="279"/>
      <c r="Q84" s="279"/>
      <c r="R84" s="279"/>
      <c r="S84" s="278">
        <v>300000</v>
      </c>
      <c r="T84" s="280" t="s">
        <v>55</v>
      </c>
      <c r="U84" s="193" t="s">
        <v>56</v>
      </c>
      <c r="V84" s="238">
        <v>1</v>
      </c>
      <c r="W84" s="193" t="s">
        <v>54</v>
      </c>
      <c r="X84" s="196"/>
      <c r="Y84" s="388"/>
      <c r="Z84" s="388"/>
      <c r="AA84" s="280" t="s">
        <v>53</v>
      </c>
      <c r="AB84" s="280" t="s">
        <v>472</v>
      </c>
      <c r="AC84" s="281"/>
      <c r="AD84" s="281">
        <v>300000</v>
      </c>
      <c r="AE84" s="321" t="s">
        <v>55</v>
      </c>
    </row>
    <row r="85" spans="1:31" s="504" customFormat="1" ht="21" customHeight="1">
      <c r="A85" s="23"/>
      <c r="B85" s="24"/>
      <c r="C85" s="24"/>
      <c r="D85" s="81"/>
      <c r="E85" s="60"/>
      <c r="F85" s="60"/>
      <c r="G85" s="60"/>
      <c r="H85" s="60"/>
      <c r="I85" s="60"/>
      <c r="J85" s="60"/>
      <c r="K85" s="60"/>
      <c r="L85" s="60"/>
      <c r="M85" s="60"/>
      <c r="N85" s="40"/>
      <c r="O85" s="279" t="s">
        <v>586</v>
      </c>
      <c r="P85" s="279"/>
      <c r="Q85" s="279"/>
      <c r="R85" s="279"/>
      <c r="S85" s="278"/>
      <c r="T85" s="280"/>
      <c r="U85" s="193"/>
      <c r="V85" s="238"/>
      <c r="W85" s="193" t="s">
        <v>149</v>
      </c>
      <c r="X85" s="196"/>
      <c r="Y85" s="388"/>
      <c r="Z85" s="388"/>
      <c r="AA85" s="280"/>
      <c r="AB85" s="280" t="s">
        <v>471</v>
      </c>
      <c r="AC85" s="281"/>
      <c r="AD85" s="281">
        <v>800000</v>
      </c>
      <c r="AE85" s="321" t="s">
        <v>55</v>
      </c>
    </row>
    <row r="86" spans="1:31" s="504" customFormat="1" ht="21" customHeight="1">
      <c r="A86" s="23"/>
      <c r="B86" s="24"/>
      <c r="C86" s="24"/>
      <c r="D86" s="81"/>
      <c r="E86" s="60"/>
      <c r="F86" s="60"/>
      <c r="G86" s="60"/>
      <c r="H86" s="60"/>
      <c r="I86" s="60"/>
      <c r="J86" s="60"/>
      <c r="K86" s="60"/>
      <c r="L86" s="60"/>
      <c r="M86" s="60"/>
      <c r="N86" s="40"/>
      <c r="O86" s="279" t="s">
        <v>643</v>
      </c>
      <c r="P86" s="279"/>
      <c r="Q86" s="279"/>
      <c r="R86" s="279"/>
      <c r="S86" s="278"/>
      <c r="T86" s="280"/>
      <c r="U86" s="193"/>
      <c r="V86" s="238"/>
      <c r="W86" s="193"/>
      <c r="X86" s="196"/>
      <c r="Y86" s="388"/>
      <c r="Z86" s="388"/>
      <c r="AA86" s="280"/>
      <c r="AB86" s="280" t="s">
        <v>471</v>
      </c>
      <c r="AC86" s="281"/>
      <c r="AD86" s="281">
        <v>30000</v>
      </c>
      <c r="AE86" s="321" t="s">
        <v>55</v>
      </c>
    </row>
    <row r="87" spans="1:31" s="504" customFormat="1" ht="21" customHeight="1">
      <c r="A87" s="23"/>
      <c r="B87" s="24"/>
      <c r="C87" s="24"/>
      <c r="D87" s="81"/>
      <c r="E87" s="60"/>
      <c r="F87" s="60"/>
      <c r="G87" s="60"/>
      <c r="H87" s="60"/>
      <c r="I87" s="60"/>
      <c r="J87" s="60"/>
      <c r="K87" s="60"/>
      <c r="L87" s="60"/>
      <c r="M87" s="60"/>
      <c r="N87" s="40"/>
      <c r="O87" s="279" t="s">
        <v>584</v>
      </c>
      <c r="P87" s="279"/>
      <c r="Q87" s="278"/>
      <c r="R87" s="278"/>
      <c r="S87" s="278"/>
      <c r="T87" s="280"/>
      <c r="U87" s="280"/>
      <c r="V87" s="278"/>
      <c r="W87" s="280"/>
      <c r="X87" s="280"/>
      <c r="Y87" s="280"/>
      <c r="Z87" s="280"/>
      <c r="AA87" s="280"/>
      <c r="AB87" s="197" t="s">
        <v>471</v>
      </c>
      <c r="AC87" s="281"/>
      <c r="AD87" s="281">
        <v>350000</v>
      </c>
      <c r="AE87" s="321" t="s">
        <v>55</v>
      </c>
    </row>
    <row r="88" spans="1:31" s="504" customFormat="1" ht="21" customHeight="1">
      <c r="A88" s="23"/>
      <c r="B88" s="24"/>
      <c r="C88" s="24"/>
      <c r="D88" s="81"/>
      <c r="E88" s="60"/>
      <c r="F88" s="60"/>
      <c r="G88" s="60"/>
      <c r="H88" s="60"/>
      <c r="I88" s="60"/>
      <c r="J88" s="60"/>
      <c r="K88" s="60"/>
      <c r="L88" s="60"/>
      <c r="M88" s="60"/>
      <c r="N88" s="40"/>
      <c r="O88" s="279" t="s">
        <v>585</v>
      </c>
      <c r="P88" s="279"/>
      <c r="Q88" s="278"/>
      <c r="R88" s="278"/>
      <c r="S88" s="278">
        <v>6000</v>
      </c>
      <c r="T88" s="280" t="s">
        <v>55</v>
      </c>
      <c r="U88" s="193" t="s">
        <v>56</v>
      </c>
      <c r="V88" s="238">
        <v>5</v>
      </c>
      <c r="W88" s="193" t="s">
        <v>54</v>
      </c>
      <c r="X88" s="196"/>
      <c r="Y88" s="388"/>
      <c r="Z88" s="388"/>
      <c r="AA88" s="280" t="s">
        <v>53</v>
      </c>
      <c r="AB88" s="197" t="s">
        <v>471</v>
      </c>
      <c r="AC88" s="194"/>
      <c r="AD88" s="281">
        <v>30000</v>
      </c>
      <c r="AE88" s="336" t="s">
        <v>55</v>
      </c>
    </row>
    <row r="89" spans="1:31" s="504" customFormat="1" ht="21" customHeight="1">
      <c r="A89" s="23"/>
      <c r="B89" s="24"/>
      <c r="C89" s="24"/>
      <c r="D89" s="81"/>
      <c r="E89" s="60"/>
      <c r="F89" s="60"/>
      <c r="G89" s="60"/>
      <c r="H89" s="60"/>
      <c r="I89" s="60"/>
      <c r="J89" s="60"/>
      <c r="K89" s="60"/>
      <c r="L89" s="60"/>
      <c r="M89" s="60"/>
      <c r="N89" s="40"/>
      <c r="O89" s="279" t="s">
        <v>644</v>
      </c>
      <c r="P89" s="279"/>
      <c r="Q89" s="279"/>
      <c r="R89" s="279"/>
      <c r="S89" s="278">
        <v>300000</v>
      </c>
      <c r="T89" s="280" t="s">
        <v>55</v>
      </c>
      <c r="U89" s="193" t="s">
        <v>56</v>
      </c>
      <c r="V89" s="238">
        <v>12</v>
      </c>
      <c r="W89" s="193" t="s">
        <v>0</v>
      </c>
      <c r="X89" s="196"/>
      <c r="Y89" s="388"/>
      <c r="Z89" s="388"/>
      <c r="AA89" s="280" t="s">
        <v>53</v>
      </c>
      <c r="AB89" s="280" t="s">
        <v>147</v>
      </c>
      <c r="AC89" s="281"/>
      <c r="AD89" s="281">
        <v>3600000</v>
      </c>
      <c r="AE89" s="321" t="s">
        <v>55</v>
      </c>
    </row>
    <row r="90" spans="1:31" s="504" customFormat="1" ht="21" customHeight="1">
      <c r="A90" s="23"/>
      <c r="B90" s="24"/>
      <c r="C90" s="24"/>
      <c r="D90" s="81"/>
      <c r="E90" s="60"/>
      <c r="F90" s="257"/>
      <c r="G90" s="257"/>
      <c r="H90" s="257"/>
      <c r="I90" s="257"/>
      <c r="J90" s="257"/>
      <c r="K90" s="257"/>
      <c r="L90" s="257"/>
      <c r="M90" s="60"/>
      <c r="N90" s="40"/>
      <c r="O90" s="279" t="s">
        <v>645</v>
      </c>
      <c r="P90" s="279"/>
      <c r="Q90" s="279"/>
      <c r="R90" s="279"/>
      <c r="S90" s="278"/>
      <c r="T90" s="280"/>
      <c r="U90" s="193"/>
      <c r="V90" s="238"/>
      <c r="W90" s="193"/>
      <c r="X90" s="196"/>
      <c r="Y90" s="388"/>
      <c r="Z90" s="388"/>
      <c r="AA90" s="280"/>
      <c r="AB90" s="280" t="s">
        <v>147</v>
      </c>
      <c r="AC90" s="194"/>
      <c r="AD90" s="278">
        <v>5700000</v>
      </c>
      <c r="AE90" s="321" t="s">
        <v>55</v>
      </c>
    </row>
    <row r="91" spans="1:31" s="504" customFormat="1" ht="21" customHeight="1">
      <c r="A91" s="23"/>
      <c r="B91" s="24"/>
      <c r="C91" s="24"/>
      <c r="D91" s="81"/>
      <c r="E91" s="60"/>
      <c r="F91" s="257"/>
      <c r="G91" s="257"/>
      <c r="H91" s="257"/>
      <c r="I91" s="257"/>
      <c r="J91" s="257"/>
      <c r="K91" s="257"/>
      <c r="L91" s="257"/>
      <c r="M91" s="60"/>
      <c r="N91" s="40"/>
      <c r="O91" s="279"/>
      <c r="P91" s="279"/>
      <c r="Q91" s="279"/>
      <c r="R91" s="279"/>
      <c r="S91" s="278"/>
      <c r="T91" s="280"/>
      <c r="U91" s="193"/>
      <c r="V91" s="238"/>
      <c r="W91" s="193"/>
      <c r="X91" s="196"/>
      <c r="Y91" s="280" t="s">
        <v>496</v>
      </c>
      <c r="Z91" s="280"/>
      <c r="AA91" s="280"/>
      <c r="AB91" s="280" t="s">
        <v>471</v>
      </c>
      <c r="AC91" s="194"/>
      <c r="AD91" s="281">
        <v>7200000</v>
      </c>
      <c r="AE91" s="321" t="s">
        <v>55</v>
      </c>
    </row>
    <row r="92" spans="1:31" s="504" customFormat="1" ht="21" customHeight="1">
      <c r="A92" s="23"/>
      <c r="B92" s="24"/>
      <c r="C92" s="24"/>
      <c r="D92" s="81"/>
      <c r="E92" s="60"/>
      <c r="F92" s="257"/>
      <c r="G92" s="257"/>
      <c r="H92" s="257"/>
      <c r="I92" s="257"/>
      <c r="J92" s="257"/>
      <c r="K92" s="257"/>
      <c r="L92" s="257"/>
      <c r="M92" s="60"/>
      <c r="N92" s="40"/>
      <c r="O92" s="279" t="s">
        <v>646</v>
      </c>
      <c r="P92" s="279"/>
      <c r="Q92" s="279"/>
      <c r="R92" s="279"/>
      <c r="S92" s="278"/>
      <c r="T92" s="280"/>
      <c r="U92" s="193"/>
      <c r="V92" s="278"/>
      <c r="W92" s="280"/>
      <c r="X92" s="193"/>
      <c r="Y92" s="280" t="s">
        <v>496</v>
      </c>
      <c r="Z92" s="280"/>
      <c r="AA92" s="280"/>
      <c r="AB92" s="280" t="s">
        <v>471</v>
      </c>
      <c r="AC92" s="194"/>
      <c r="AD92" s="281">
        <v>5000000</v>
      </c>
      <c r="AE92" s="321" t="s">
        <v>55</v>
      </c>
    </row>
    <row r="93" spans="1:31" s="504" customFormat="1" ht="21" customHeight="1">
      <c r="A93" s="23"/>
      <c r="B93" s="24"/>
      <c r="C93" s="24"/>
      <c r="D93" s="81"/>
      <c r="E93" s="60"/>
      <c r="F93" s="257"/>
      <c r="G93" s="257"/>
      <c r="H93" s="257"/>
      <c r="I93" s="257"/>
      <c r="J93" s="257"/>
      <c r="K93" s="257"/>
      <c r="L93" s="257"/>
      <c r="M93" s="60"/>
      <c r="N93" s="40"/>
      <c r="O93" s="279"/>
      <c r="P93" s="279"/>
      <c r="Q93" s="279"/>
      <c r="R93" s="279"/>
      <c r="S93" s="278"/>
      <c r="T93" s="280"/>
      <c r="U93" s="193"/>
      <c r="V93" s="278"/>
      <c r="W93" s="280"/>
      <c r="X93" s="193"/>
      <c r="Y93" s="280" t="s">
        <v>678</v>
      </c>
      <c r="Z93" s="280"/>
      <c r="AA93" s="280"/>
      <c r="AB93" s="280" t="s">
        <v>471</v>
      </c>
      <c r="AC93" s="194"/>
      <c r="AD93" s="281">
        <v>4320000</v>
      </c>
      <c r="AE93" s="321" t="s">
        <v>55</v>
      </c>
    </row>
    <row r="94" spans="1:31" s="504" customFormat="1" ht="21" customHeight="1">
      <c r="A94" s="23"/>
      <c r="B94" s="24"/>
      <c r="C94" s="24"/>
      <c r="D94" s="81"/>
      <c r="E94" s="60"/>
      <c r="F94" s="60"/>
      <c r="G94" s="60"/>
      <c r="H94" s="60"/>
      <c r="I94" s="60"/>
      <c r="J94" s="60"/>
      <c r="K94" s="60"/>
      <c r="L94" s="60"/>
      <c r="M94" s="60"/>
      <c r="N94" s="40"/>
      <c r="O94" s="279"/>
      <c r="P94" s="279"/>
      <c r="Q94" s="278"/>
      <c r="R94" s="278"/>
      <c r="S94" s="278"/>
      <c r="T94" s="280"/>
      <c r="U94" s="193"/>
      <c r="V94" s="238"/>
      <c r="W94" s="193"/>
      <c r="X94" s="196"/>
      <c r="Y94" s="388"/>
      <c r="Z94" s="388"/>
      <c r="AA94" s="280"/>
      <c r="AB94" s="197"/>
      <c r="AC94" s="194"/>
      <c r="AD94" s="281"/>
      <c r="AE94" s="336"/>
    </row>
    <row r="95" spans="1:31" s="504" customFormat="1" ht="20.25" customHeight="1">
      <c r="A95" s="23"/>
      <c r="B95" s="15" t="s">
        <v>115</v>
      </c>
      <c r="C95" s="507" t="s">
        <v>5</v>
      </c>
      <c r="D95" s="508">
        <v>25190</v>
      </c>
      <c r="E95" s="508">
        <v>8980</v>
      </c>
      <c r="F95" s="508">
        <v>0</v>
      </c>
      <c r="G95" s="508">
        <v>0</v>
      </c>
      <c r="H95" s="508">
        <v>0</v>
      </c>
      <c r="I95" s="508">
        <v>0</v>
      </c>
      <c r="J95" s="508">
        <v>0</v>
      </c>
      <c r="K95" s="508">
        <v>8980</v>
      </c>
      <c r="L95" s="508">
        <v>0</v>
      </c>
      <c r="M95" s="508">
        <v>-16210</v>
      </c>
      <c r="N95" s="509">
        <v>-0.64350932909884873</v>
      </c>
      <c r="O95" s="513" t="s">
        <v>121</v>
      </c>
      <c r="P95" s="513"/>
      <c r="Q95" s="513"/>
      <c r="R95" s="513"/>
      <c r="S95" s="514"/>
      <c r="T95" s="515"/>
      <c r="U95" s="515"/>
      <c r="V95" s="514"/>
      <c r="W95" s="515"/>
      <c r="X95" s="515"/>
      <c r="Y95" s="515"/>
      <c r="Z95" s="515"/>
      <c r="AA95" s="515"/>
      <c r="AB95" s="515"/>
      <c r="AC95" s="516"/>
      <c r="AD95" s="516">
        <v>8980000</v>
      </c>
      <c r="AE95" s="517" t="s">
        <v>25</v>
      </c>
    </row>
    <row r="96" spans="1:31" s="504" customFormat="1" ht="21" customHeight="1">
      <c r="A96" s="23"/>
      <c r="B96" s="24" t="s">
        <v>120</v>
      </c>
      <c r="C96" s="15" t="s">
        <v>10</v>
      </c>
      <c r="D96" s="83">
        <v>23910</v>
      </c>
      <c r="E96" s="64">
        <v>7700</v>
      </c>
      <c r="F96" s="65">
        <v>0</v>
      </c>
      <c r="G96" s="65">
        <v>0</v>
      </c>
      <c r="H96" s="65">
        <v>0</v>
      </c>
      <c r="I96" s="65">
        <v>0</v>
      </c>
      <c r="J96" s="65">
        <v>0</v>
      </c>
      <c r="K96" s="65">
        <v>7700</v>
      </c>
      <c r="L96" s="65">
        <v>0</v>
      </c>
      <c r="M96" s="64">
        <v>-16210</v>
      </c>
      <c r="N96" s="69">
        <v>-0.67795901296528649</v>
      </c>
      <c r="O96" s="157" t="s">
        <v>37</v>
      </c>
      <c r="P96" s="161"/>
      <c r="Q96" s="161"/>
      <c r="R96" s="161"/>
      <c r="S96" s="161"/>
      <c r="T96" s="355"/>
      <c r="U96" s="355"/>
      <c r="V96" s="153"/>
      <c r="W96" s="355"/>
      <c r="X96" s="355"/>
      <c r="Y96" s="374" t="s">
        <v>123</v>
      </c>
      <c r="Z96" s="374"/>
      <c r="AA96" s="374"/>
      <c r="AB96" s="374"/>
      <c r="AC96" s="160"/>
      <c r="AD96" s="160">
        <v>7700000</v>
      </c>
      <c r="AE96" s="408" t="s">
        <v>55</v>
      </c>
    </row>
    <row r="97" spans="1:31" s="504" customFormat="1" ht="21" customHeight="1">
      <c r="A97" s="23"/>
      <c r="B97" s="24"/>
      <c r="C97" s="24"/>
      <c r="D97" s="81"/>
      <c r="E97" s="60"/>
      <c r="F97" s="257"/>
      <c r="G97" s="257"/>
      <c r="H97" s="257"/>
      <c r="I97" s="257"/>
      <c r="J97" s="257"/>
      <c r="K97" s="257"/>
      <c r="L97" s="257"/>
      <c r="M97" s="60"/>
      <c r="N97" s="40"/>
      <c r="O97" s="148" t="s">
        <v>587</v>
      </c>
      <c r="P97" s="279"/>
      <c r="Q97" s="279"/>
      <c r="R97" s="279"/>
      <c r="S97" s="278"/>
      <c r="T97" s="249"/>
      <c r="U97" s="249"/>
      <c r="V97" s="278"/>
      <c r="W97" s="249"/>
      <c r="X97" s="280"/>
      <c r="Y97" s="280"/>
      <c r="Z97" s="280"/>
      <c r="AA97" s="280"/>
      <c r="AB97" s="280" t="s">
        <v>147</v>
      </c>
      <c r="AC97" s="278"/>
      <c r="AD97" s="278">
        <v>1000000</v>
      </c>
      <c r="AE97" s="321" t="s">
        <v>55</v>
      </c>
    </row>
    <row r="98" spans="1:31" s="504" customFormat="1" ht="21" customHeight="1">
      <c r="A98" s="23"/>
      <c r="B98" s="24"/>
      <c r="C98" s="24"/>
      <c r="D98" s="81"/>
      <c r="E98" s="60"/>
      <c r="F98" s="257"/>
      <c r="G98" s="257"/>
      <c r="H98" s="257"/>
      <c r="I98" s="257"/>
      <c r="J98" s="257"/>
      <c r="K98" s="257"/>
      <c r="L98" s="257"/>
      <c r="M98" s="60"/>
      <c r="N98" s="40"/>
      <c r="O98" s="279" t="s">
        <v>520</v>
      </c>
      <c r="P98" s="279"/>
      <c r="Q98" s="279"/>
      <c r="R98" s="279"/>
      <c r="S98" s="278"/>
      <c r="T98" s="280"/>
      <c r="U98" s="193"/>
      <c r="V98" s="238"/>
      <c r="W98" s="193"/>
      <c r="X98" s="196"/>
      <c r="Y98" s="388"/>
      <c r="Z98" s="388"/>
      <c r="AA98" s="280"/>
      <c r="AB98" s="280" t="s">
        <v>147</v>
      </c>
      <c r="AC98" s="194"/>
      <c r="AD98" s="278">
        <v>3000000</v>
      </c>
      <c r="AE98" s="321" t="s">
        <v>55</v>
      </c>
    </row>
    <row r="99" spans="1:31" s="504" customFormat="1" ht="21" customHeight="1">
      <c r="A99" s="23"/>
      <c r="B99" s="24"/>
      <c r="C99" s="24"/>
      <c r="D99" s="81"/>
      <c r="E99" s="60"/>
      <c r="F99" s="257"/>
      <c r="G99" s="257"/>
      <c r="H99" s="257"/>
      <c r="I99" s="257"/>
      <c r="J99" s="257"/>
      <c r="K99" s="257"/>
      <c r="L99" s="257"/>
      <c r="M99" s="60"/>
      <c r="N99" s="40"/>
      <c r="O99" s="279" t="s">
        <v>588</v>
      </c>
      <c r="P99" s="279"/>
      <c r="Q99" s="279"/>
      <c r="R99" s="279"/>
      <c r="S99" s="278"/>
      <c r="T99" s="280"/>
      <c r="U99" s="193"/>
      <c r="V99" s="238"/>
      <c r="W99" s="193"/>
      <c r="X99" s="196"/>
      <c r="Y99" s="388"/>
      <c r="Z99" s="388"/>
      <c r="AA99" s="280"/>
      <c r="AB99" s="280" t="s">
        <v>147</v>
      </c>
      <c r="AC99" s="194"/>
      <c r="AD99" s="278">
        <v>2800000</v>
      </c>
      <c r="AE99" s="321" t="s">
        <v>55</v>
      </c>
    </row>
    <row r="100" spans="1:31" s="504" customFormat="1" ht="21" customHeight="1">
      <c r="A100" s="23"/>
      <c r="B100" s="24"/>
      <c r="C100" s="24"/>
      <c r="D100" s="81"/>
      <c r="E100" s="60"/>
      <c r="F100" s="257"/>
      <c r="G100" s="257"/>
      <c r="H100" s="257"/>
      <c r="I100" s="257"/>
      <c r="J100" s="257"/>
      <c r="K100" s="257"/>
      <c r="L100" s="257"/>
      <c r="M100" s="60"/>
      <c r="N100" s="40"/>
      <c r="O100" s="279" t="s">
        <v>456</v>
      </c>
      <c r="P100" s="279"/>
      <c r="Q100" s="279"/>
      <c r="R100" s="279"/>
      <c r="S100" s="278">
        <v>20000</v>
      </c>
      <c r="T100" s="280" t="s">
        <v>55</v>
      </c>
      <c r="U100" s="193" t="s">
        <v>56</v>
      </c>
      <c r="V100" s="278">
        <v>45</v>
      </c>
      <c r="W100" s="280" t="s">
        <v>54</v>
      </c>
      <c r="X100" s="193"/>
      <c r="Y100" s="269"/>
      <c r="Z100" s="388"/>
      <c r="AA100" s="280" t="s">
        <v>53</v>
      </c>
      <c r="AB100" s="280" t="s">
        <v>147</v>
      </c>
      <c r="AC100" s="281"/>
      <c r="AD100" s="281">
        <v>900000</v>
      </c>
      <c r="AE100" s="321" t="s">
        <v>55</v>
      </c>
    </row>
    <row r="101" spans="1:31" s="504" customFormat="1" ht="21" customHeight="1">
      <c r="A101" s="23"/>
      <c r="B101" s="24"/>
      <c r="C101" s="24"/>
      <c r="D101" s="81"/>
      <c r="E101" s="60"/>
      <c r="F101" s="60"/>
      <c r="G101" s="60"/>
      <c r="H101" s="60"/>
      <c r="I101" s="60"/>
      <c r="J101" s="60"/>
      <c r="K101" s="60"/>
      <c r="L101" s="60"/>
      <c r="M101" s="60"/>
      <c r="N101" s="40"/>
      <c r="O101" s="149"/>
      <c r="P101" s="473"/>
      <c r="Q101" s="473"/>
      <c r="R101" s="473"/>
      <c r="S101" s="472"/>
      <c r="T101" s="200"/>
      <c r="U101" s="200"/>
      <c r="V101" s="472"/>
      <c r="W101" s="200"/>
      <c r="X101" s="354"/>
      <c r="Y101" s="354"/>
      <c r="Z101" s="354"/>
      <c r="AA101" s="354"/>
      <c r="AB101" s="354"/>
      <c r="AC101" s="472"/>
      <c r="AD101" s="472"/>
      <c r="AE101" s="341"/>
    </row>
    <row r="102" spans="1:31" s="504" customFormat="1" ht="21" customHeight="1">
      <c r="A102" s="560"/>
      <c r="B102" s="546"/>
      <c r="C102" s="542" t="s">
        <v>11</v>
      </c>
      <c r="D102" s="543">
        <v>0</v>
      </c>
      <c r="E102" s="273">
        <v>0</v>
      </c>
      <c r="F102" s="544">
        <v>0</v>
      </c>
      <c r="G102" s="544">
        <v>0</v>
      </c>
      <c r="H102" s="544">
        <v>0</v>
      </c>
      <c r="I102" s="544">
        <v>0</v>
      </c>
      <c r="J102" s="544">
        <v>0</v>
      </c>
      <c r="K102" s="544">
        <v>0</v>
      </c>
      <c r="L102" s="544">
        <v>0</v>
      </c>
      <c r="M102" s="273">
        <v>0</v>
      </c>
      <c r="N102" s="545">
        <v>0</v>
      </c>
      <c r="O102" s="564" t="s">
        <v>122</v>
      </c>
      <c r="P102" s="311"/>
      <c r="Q102" s="135"/>
      <c r="R102" s="135"/>
      <c r="S102" s="135"/>
      <c r="T102" s="486"/>
      <c r="U102" s="486"/>
      <c r="V102" s="136"/>
      <c r="W102" s="486"/>
      <c r="X102" s="486"/>
      <c r="Y102" s="565" t="s">
        <v>123</v>
      </c>
      <c r="Z102" s="565"/>
      <c r="AA102" s="565"/>
      <c r="AB102" s="565"/>
      <c r="AC102" s="445"/>
      <c r="AD102" s="445">
        <v>0</v>
      </c>
      <c r="AE102" s="566" t="s">
        <v>25</v>
      </c>
    </row>
    <row r="103" spans="1:31" s="504" customFormat="1" ht="21" customHeight="1">
      <c r="A103" s="560"/>
      <c r="B103" s="546"/>
      <c r="C103" s="562"/>
      <c r="D103" s="295"/>
      <c r="E103" s="567"/>
      <c r="F103" s="567"/>
      <c r="G103" s="567"/>
      <c r="H103" s="567"/>
      <c r="I103" s="567"/>
      <c r="J103" s="567"/>
      <c r="K103" s="567"/>
      <c r="L103" s="567"/>
      <c r="M103" s="567"/>
      <c r="N103" s="568"/>
      <c r="O103" s="310"/>
      <c r="P103" s="310"/>
      <c r="Q103" s="310"/>
      <c r="R103" s="310"/>
      <c r="S103" s="563"/>
      <c r="T103" s="401"/>
      <c r="U103" s="401"/>
      <c r="V103" s="563"/>
      <c r="W103" s="401"/>
      <c r="X103" s="551"/>
      <c r="Y103" s="551"/>
      <c r="Z103" s="551"/>
      <c r="AA103" s="551"/>
      <c r="AB103" s="551"/>
      <c r="AC103" s="563"/>
      <c r="AD103" s="563"/>
      <c r="AE103" s="361"/>
    </row>
    <row r="104" spans="1:31" s="504" customFormat="1" ht="21" customHeight="1">
      <c r="A104" s="23"/>
      <c r="B104" s="24"/>
      <c r="C104" s="24" t="s">
        <v>67</v>
      </c>
      <c r="D104" s="81">
        <v>1280</v>
      </c>
      <c r="E104" s="60">
        <v>1280</v>
      </c>
      <c r="F104" s="65">
        <v>0</v>
      </c>
      <c r="G104" s="65">
        <v>0</v>
      </c>
      <c r="H104" s="65">
        <v>0</v>
      </c>
      <c r="I104" s="65">
        <v>0</v>
      </c>
      <c r="J104" s="65">
        <v>0</v>
      </c>
      <c r="K104" s="65">
        <v>1280</v>
      </c>
      <c r="L104" s="65">
        <v>0</v>
      </c>
      <c r="M104" s="60">
        <v>0</v>
      </c>
      <c r="N104" s="40">
        <v>0</v>
      </c>
      <c r="O104" s="152" t="s">
        <v>38</v>
      </c>
      <c r="P104" s="201"/>
      <c r="Q104" s="201"/>
      <c r="R104" s="201"/>
      <c r="S104" s="201"/>
      <c r="T104" s="371"/>
      <c r="U104" s="371"/>
      <c r="V104" s="307"/>
      <c r="W104" s="371"/>
      <c r="X104" s="371"/>
      <c r="Y104" s="374" t="s">
        <v>123</v>
      </c>
      <c r="Z104" s="374"/>
      <c r="AA104" s="374"/>
      <c r="AB104" s="374"/>
      <c r="AC104" s="160"/>
      <c r="AD104" s="160">
        <v>1280000</v>
      </c>
      <c r="AE104" s="408" t="s">
        <v>25</v>
      </c>
    </row>
    <row r="105" spans="1:31" s="504" customFormat="1" ht="21" customHeight="1">
      <c r="A105" s="23"/>
      <c r="B105" s="24"/>
      <c r="C105" s="24"/>
      <c r="D105" s="81"/>
      <c r="E105" s="60"/>
      <c r="F105" s="60"/>
      <c r="G105" s="60"/>
      <c r="H105" s="60"/>
      <c r="I105" s="60"/>
      <c r="J105" s="60"/>
      <c r="K105" s="60"/>
      <c r="L105" s="60"/>
      <c r="M105" s="60"/>
      <c r="N105" s="40"/>
      <c r="O105" s="279" t="s">
        <v>175</v>
      </c>
      <c r="P105" s="279"/>
      <c r="Q105" s="279"/>
      <c r="R105" s="279"/>
      <c r="S105" s="278"/>
      <c r="T105" s="249"/>
      <c r="U105" s="249"/>
      <c r="V105" s="278"/>
      <c r="W105" s="249"/>
      <c r="X105" s="280"/>
      <c r="Y105" s="280"/>
      <c r="Z105" s="280"/>
      <c r="AA105" s="280"/>
      <c r="AB105" s="280" t="s">
        <v>147</v>
      </c>
      <c r="AC105" s="278"/>
      <c r="AD105" s="278">
        <v>480000</v>
      </c>
      <c r="AE105" s="321" t="s">
        <v>55</v>
      </c>
    </row>
    <row r="106" spans="1:31" s="504" customFormat="1" ht="21" customHeight="1">
      <c r="A106" s="23"/>
      <c r="B106" s="24"/>
      <c r="C106" s="24"/>
      <c r="D106" s="81"/>
      <c r="E106" s="60"/>
      <c r="F106" s="60"/>
      <c r="G106" s="60"/>
      <c r="H106" s="60"/>
      <c r="I106" s="60"/>
      <c r="J106" s="60"/>
      <c r="K106" s="60"/>
      <c r="L106" s="60"/>
      <c r="M106" s="60"/>
      <c r="N106" s="40"/>
      <c r="O106" s="279" t="s">
        <v>488</v>
      </c>
      <c r="P106" s="279"/>
      <c r="Q106" s="279"/>
      <c r="R106" s="279"/>
      <c r="S106" s="278">
        <v>50000</v>
      </c>
      <c r="T106" s="280" t="s">
        <v>55</v>
      </c>
      <c r="U106" s="249" t="s">
        <v>56</v>
      </c>
      <c r="V106" s="278">
        <v>5</v>
      </c>
      <c r="W106" s="280" t="s">
        <v>54</v>
      </c>
      <c r="X106" s="249" t="s">
        <v>56</v>
      </c>
      <c r="Y106" s="314">
        <v>5</v>
      </c>
      <c r="Z106" s="280" t="s">
        <v>61</v>
      </c>
      <c r="AA106" s="280" t="s">
        <v>53</v>
      </c>
      <c r="AB106" s="280" t="s">
        <v>147</v>
      </c>
      <c r="AC106" s="279"/>
      <c r="AD106" s="278">
        <v>800000</v>
      </c>
      <c r="AE106" s="321" t="s">
        <v>55</v>
      </c>
    </row>
    <row r="107" spans="1:31" s="504" customFormat="1" ht="21" customHeight="1">
      <c r="A107" s="23"/>
      <c r="B107" s="24"/>
      <c r="C107" s="32"/>
      <c r="D107" s="82"/>
      <c r="E107" s="62"/>
      <c r="F107" s="62"/>
      <c r="G107" s="62"/>
      <c r="H107" s="62"/>
      <c r="I107" s="62"/>
      <c r="J107" s="62"/>
      <c r="K107" s="62"/>
      <c r="L107" s="62"/>
      <c r="M107" s="62"/>
      <c r="N107" s="49"/>
      <c r="O107" s="473"/>
      <c r="P107" s="473"/>
      <c r="Q107" s="473"/>
      <c r="R107" s="473"/>
      <c r="S107" s="472"/>
      <c r="T107" s="354"/>
      <c r="U107" s="200"/>
      <c r="V107" s="472"/>
      <c r="W107" s="354"/>
      <c r="X107" s="200"/>
      <c r="Y107" s="537"/>
      <c r="Z107" s="354"/>
      <c r="AA107" s="354"/>
      <c r="AB107" s="354"/>
      <c r="AC107" s="473"/>
      <c r="AD107" s="472"/>
      <c r="AE107" s="341"/>
    </row>
    <row r="108" spans="1:31" s="504" customFormat="1" ht="21" customHeight="1">
      <c r="A108" s="23"/>
      <c r="B108" s="15" t="s">
        <v>12</v>
      </c>
      <c r="C108" s="173" t="s">
        <v>5</v>
      </c>
      <c r="D108" s="175">
        <v>220368</v>
      </c>
      <c r="E108" s="175">
        <v>217697</v>
      </c>
      <c r="F108" s="175">
        <v>68210</v>
      </c>
      <c r="G108" s="175">
        <v>3600</v>
      </c>
      <c r="H108" s="175">
        <v>0</v>
      </c>
      <c r="I108" s="175">
        <v>33680</v>
      </c>
      <c r="J108" s="175">
        <v>0</v>
      </c>
      <c r="K108" s="175">
        <v>38967</v>
      </c>
      <c r="L108" s="175">
        <v>72240</v>
      </c>
      <c r="M108" s="175">
        <v>-2671</v>
      </c>
      <c r="N108" s="176">
        <v>-1.2120634574892906E-2</v>
      </c>
      <c r="O108" s="177" t="s">
        <v>74</v>
      </c>
      <c r="P108" s="177"/>
      <c r="Q108" s="177"/>
      <c r="R108" s="177"/>
      <c r="S108" s="178"/>
      <c r="T108" s="518"/>
      <c r="U108" s="368"/>
      <c r="V108" s="707"/>
      <c r="W108" s="708"/>
      <c r="X108" s="368"/>
      <c r="Y108" s="368"/>
      <c r="Z108" s="368"/>
      <c r="AA108" s="368"/>
      <c r="AB108" s="368"/>
      <c r="AC108" s="178"/>
      <c r="AD108" s="178">
        <v>217697000</v>
      </c>
      <c r="AE108" s="405" t="s">
        <v>25</v>
      </c>
    </row>
    <row r="109" spans="1:31" s="504" customFormat="1" ht="21" customHeight="1">
      <c r="A109" s="23"/>
      <c r="B109" s="24"/>
      <c r="C109" s="24" t="s">
        <v>68</v>
      </c>
      <c r="D109" s="81">
        <v>0</v>
      </c>
      <c r="E109" s="60">
        <v>1300</v>
      </c>
      <c r="F109" s="65">
        <v>0</v>
      </c>
      <c r="G109" s="65">
        <v>0</v>
      </c>
      <c r="H109" s="65">
        <v>0</v>
      </c>
      <c r="I109" s="65">
        <v>0</v>
      </c>
      <c r="J109" s="65">
        <v>0</v>
      </c>
      <c r="K109" s="65">
        <v>1300</v>
      </c>
      <c r="L109" s="65">
        <v>0</v>
      </c>
      <c r="M109" s="60">
        <v>1300</v>
      </c>
      <c r="N109" s="40">
        <v>0</v>
      </c>
      <c r="O109" s="152" t="s">
        <v>40</v>
      </c>
      <c r="P109" s="201"/>
      <c r="Q109" s="201"/>
      <c r="R109" s="201"/>
      <c r="S109" s="201"/>
      <c r="T109" s="371"/>
      <c r="U109" s="371"/>
      <c r="V109" s="307"/>
      <c r="W109" s="371"/>
      <c r="X109" s="371"/>
      <c r="Y109" s="374" t="s">
        <v>123</v>
      </c>
      <c r="Z109" s="374"/>
      <c r="AA109" s="374"/>
      <c r="AB109" s="374"/>
      <c r="AC109" s="160"/>
      <c r="AD109" s="160">
        <v>1300000</v>
      </c>
      <c r="AE109" s="408" t="s">
        <v>25</v>
      </c>
    </row>
    <row r="110" spans="1:31" s="504" customFormat="1" ht="21" customHeight="1">
      <c r="A110" s="23"/>
      <c r="B110" s="24"/>
      <c r="C110" s="24"/>
      <c r="D110" s="81"/>
      <c r="E110" s="60"/>
      <c r="F110" s="60"/>
      <c r="G110" s="60"/>
      <c r="H110" s="60"/>
      <c r="I110" s="60"/>
      <c r="J110" s="60"/>
      <c r="K110" s="60"/>
      <c r="L110" s="60"/>
      <c r="M110" s="60"/>
      <c r="N110" s="40"/>
      <c r="O110" s="279" t="s">
        <v>589</v>
      </c>
      <c r="P110" s="279"/>
      <c r="Q110" s="279"/>
      <c r="R110" s="279"/>
      <c r="S110" s="278"/>
      <c r="T110" s="249"/>
      <c r="U110" s="249"/>
      <c r="V110" s="278"/>
      <c r="W110" s="249"/>
      <c r="X110" s="280"/>
      <c r="Y110" s="280"/>
      <c r="Z110" s="280"/>
      <c r="AA110" s="280"/>
      <c r="AB110" s="280" t="s">
        <v>147</v>
      </c>
      <c r="AC110" s="278"/>
      <c r="AD110" s="278">
        <v>1300000</v>
      </c>
      <c r="AE110" s="321" t="s">
        <v>55</v>
      </c>
    </row>
    <row r="111" spans="1:31" s="504" customFormat="1" ht="21" customHeight="1">
      <c r="A111" s="23"/>
      <c r="B111" s="24"/>
      <c r="C111" s="24"/>
      <c r="D111" s="81"/>
      <c r="E111" s="60"/>
      <c r="F111" s="60"/>
      <c r="G111" s="60"/>
      <c r="H111" s="60"/>
      <c r="I111" s="60"/>
      <c r="J111" s="60"/>
      <c r="K111" s="60"/>
      <c r="L111" s="60"/>
      <c r="M111" s="60"/>
      <c r="N111" s="40"/>
      <c r="O111" s="206"/>
      <c r="P111" s="206"/>
      <c r="Q111" s="206"/>
      <c r="R111" s="206"/>
      <c r="S111" s="192"/>
      <c r="T111" s="147"/>
      <c r="U111" s="147"/>
      <c r="V111" s="192"/>
      <c r="W111" s="147"/>
      <c r="X111" s="241"/>
      <c r="Y111" s="241"/>
      <c r="Z111" s="241"/>
      <c r="AA111" s="241"/>
      <c r="AB111" s="241"/>
      <c r="AC111" s="192"/>
      <c r="AD111" s="192"/>
      <c r="AE111" s="331"/>
    </row>
    <row r="112" spans="1:31" s="504" customFormat="1" ht="21" customHeight="1">
      <c r="A112" s="23"/>
      <c r="B112" s="24"/>
      <c r="C112" s="15" t="s">
        <v>41</v>
      </c>
      <c r="D112" s="83">
        <v>41525</v>
      </c>
      <c r="E112" s="64">
        <v>39123</v>
      </c>
      <c r="F112" s="65">
        <v>26937</v>
      </c>
      <c r="G112" s="65">
        <v>0</v>
      </c>
      <c r="H112" s="65">
        <v>0</v>
      </c>
      <c r="I112" s="65">
        <v>12186</v>
      </c>
      <c r="J112" s="65">
        <v>0</v>
      </c>
      <c r="K112" s="65">
        <v>0</v>
      </c>
      <c r="L112" s="65">
        <v>0</v>
      </c>
      <c r="M112" s="71">
        <v>-2402</v>
      </c>
      <c r="N112" s="69">
        <v>-5.7844671884406985E-2</v>
      </c>
      <c r="O112" s="157" t="s">
        <v>42</v>
      </c>
      <c r="P112" s="158"/>
      <c r="Q112" s="158"/>
      <c r="R112" s="158"/>
      <c r="S112" s="158"/>
      <c r="T112" s="370"/>
      <c r="U112" s="370"/>
      <c r="V112" s="159"/>
      <c r="W112" s="370"/>
      <c r="X112" s="370"/>
      <c r="Y112" s="374" t="s">
        <v>28</v>
      </c>
      <c r="Z112" s="374"/>
      <c r="AA112" s="374"/>
      <c r="AB112" s="374"/>
      <c r="AC112" s="160"/>
      <c r="AD112" s="160">
        <v>39123000</v>
      </c>
      <c r="AE112" s="408" t="s">
        <v>25</v>
      </c>
    </row>
    <row r="113" spans="1:33" s="504" customFormat="1" ht="21" customHeight="1">
      <c r="A113" s="23"/>
      <c r="B113" s="24"/>
      <c r="C113" s="24" t="s">
        <v>128</v>
      </c>
      <c r="D113" s="81"/>
      <c r="E113" s="60"/>
      <c r="F113" s="257"/>
      <c r="G113" s="257"/>
      <c r="H113" s="257"/>
      <c r="I113" s="257"/>
      <c r="J113" s="257"/>
      <c r="K113" s="257"/>
      <c r="L113" s="257"/>
      <c r="M113" s="579"/>
      <c r="N113" s="40"/>
      <c r="O113" s="149" t="s">
        <v>546</v>
      </c>
      <c r="P113" s="201"/>
      <c r="Q113" s="201"/>
      <c r="R113" s="201"/>
      <c r="S113" s="201"/>
      <c r="T113" s="371"/>
      <c r="U113" s="371"/>
      <c r="V113" s="307"/>
      <c r="W113" s="371"/>
      <c r="X113" s="371"/>
      <c r="Y113" s="371"/>
      <c r="Z113" s="371"/>
      <c r="AA113" s="371"/>
      <c r="AB113" s="371"/>
      <c r="AC113" s="414"/>
      <c r="AD113" s="414"/>
      <c r="AE113" s="342"/>
      <c r="AF113" s="572"/>
    </row>
    <row r="114" spans="1:33" s="504" customFormat="1" ht="21" customHeight="1">
      <c r="A114" s="23"/>
      <c r="B114" s="24"/>
      <c r="D114" s="291"/>
      <c r="E114" s="289"/>
      <c r="F114" s="289"/>
      <c r="G114" s="289"/>
      <c r="H114" s="289"/>
      <c r="I114" s="289"/>
      <c r="J114" s="289"/>
      <c r="K114" s="289"/>
      <c r="L114" s="289"/>
      <c r="M114" s="60"/>
      <c r="N114" s="40"/>
      <c r="O114" s="279" t="s">
        <v>590</v>
      </c>
      <c r="P114" s="279"/>
      <c r="Q114" s="279"/>
      <c r="R114" s="279"/>
      <c r="S114" s="278"/>
      <c r="T114" s="249"/>
      <c r="U114" s="249"/>
      <c r="V114" s="580">
        <v>330000</v>
      </c>
      <c r="W114" s="581" t="s">
        <v>55</v>
      </c>
      <c r="X114" s="581" t="s">
        <v>26</v>
      </c>
      <c r="Y114" s="582">
        <v>12</v>
      </c>
      <c r="Z114" s="581" t="s">
        <v>29</v>
      </c>
      <c r="AA114" s="582" t="s">
        <v>27</v>
      </c>
      <c r="AB114" s="280" t="s">
        <v>69</v>
      </c>
      <c r="AC114" s="278"/>
      <c r="AD114" s="278">
        <v>3960000</v>
      </c>
      <c r="AE114" s="321" t="s">
        <v>55</v>
      </c>
    </row>
    <row r="115" spans="1:33" s="504" customFormat="1" ht="21" customHeight="1">
      <c r="A115" s="23"/>
      <c r="B115" s="24"/>
      <c r="C115" s="24"/>
      <c r="D115" s="291"/>
      <c r="E115" s="289"/>
      <c r="F115" s="289"/>
      <c r="G115" s="289"/>
      <c r="H115" s="289"/>
      <c r="I115" s="289"/>
      <c r="J115" s="289"/>
      <c r="K115" s="289"/>
      <c r="L115" s="289"/>
      <c r="M115" s="60"/>
      <c r="N115" s="40"/>
      <c r="O115" s="279" t="s">
        <v>591</v>
      </c>
      <c r="P115" s="279"/>
      <c r="Q115" s="279"/>
      <c r="R115" s="279"/>
      <c r="S115" s="278"/>
      <c r="T115" s="249"/>
      <c r="U115" s="249"/>
      <c r="V115" s="580">
        <v>350000</v>
      </c>
      <c r="W115" s="581" t="s">
        <v>55</v>
      </c>
      <c r="X115" s="581" t="s">
        <v>26</v>
      </c>
      <c r="Y115" s="582">
        <v>12</v>
      </c>
      <c r="Z115" s="581" t="s">
        <v>29</v>
      </c>
      <c r="AA115" s="582" t="s">
        <v>27</v>
      </c>
      <c r="AB115" s="280" t="s">
        <v>69</v>
      </c>
      <c r="AC115" s="278"/>
      <c r="AD115" s="278">
        <v>4200000</v>
      </c>
      <c r="AE115" s="321" t="s">
        <v>55</v>
      </c>
    </row>
    <row r="116" spans="1:33" s="504" customFormat="1" ht="21" customHeight="1">
      <c r="A116" s="23"/>
      <c r="B116" s="24"/>
      <c r="C116" s="24"/>
      <c r="D116" s="291"/>
      <c r="E116" s="289"/>
      <c r="F116" s="289"/>
      <c r="G116" s="289"/>
      <c r="H116" s="289"/>
      <c r="I116" s="289"/>
      <c r="J116" s="289"/>
      <c r="K116" s="289"/>
      <c r="L116" s="289"/>
      <c r="M116" s="60"/>
      <c r="N116" s="40"/>
      <c r="O116" s="279"/>
      <c r="P116" s="279"/>
      <c r="Q116" s="279"/>
      <c r="R116" s="279"/>
      <c r="S116" s="278"/>
      <c r="T116" s="249"/>
      <c r="U116" s="249"/>
      <c r="V116" s="278"/>
      <c r="W116" s="280"/>
      <c r="X116" s="280"/>
      <c r="Y116" s="280"/>
      <c r="Z116" s="280"/>
      <c r="AA116" s="280"/>
      <c r="AB116" s="280" t="s">
        <v>471</v>
      </c>
      <c r="AC116" s="278"/>
      <c r="AD116" s="278">
        <v>1000000</v>
      </c>
      <c r="AE116" s="321" t="s">
        <v>55</v>
      </c>
      <c r="AF116" s="572"/>
    </row>
    <row r="117" spans="1:33" s="504" customFormat="1" ht="21" customHeight="1">
      <c r="A117" s="23"/>
      <c r="B117" s="24"/>
      <c r="C117" s="24"/>
      <c r="D117" s="291"/>
      <c r="E117" s="289"/>
      <c r="F117" s="289"/>
      <c r="G117" s="289"/>
      <c r="H117" s="289"/>
      <c r="I117" s="289"/>
      <c r="J117" s="289"/>
      <c r="K117" s="289"/>
      <c r="L117" s="289"/>
      <c r="M117" s="60"/>
      <c r="N117" s="40"/>
      <c r="O117" s="149" t="s">
        <v>547</v>
      </c>
      <c r="P117" s="279"/>
      <c r="Q117" s="279"/>
      <c r="R117" s="279"/>
      <c r="S117" s="278"/>
      <c r="T117" s="249"/>
      <c r="U117" s="249"/>
      <c r="V117" s="278"/>
      <c r="W117" s="280"/>
      <c r="X117" s="280"/>
      <c r="Y117" s="280"/>
      <c r="Z117" s="280"/>
      <c r="AA117" s="280"/>
      <c r="AB117" s="280"/>
      <c r="AC117" s="278"/>
      <c r="AD117" s="278"/>
      <c r="AE117" s="321"/>
      <c r="AF117" s="572"/>
    </row>
    <row r="118" spans="1:33" s="504" customFormat="1" ht="21" customHeight="1">
      <c r="A118" s="23"/>
      <c r="B118" s="24"/>
      <c r="C118" s="24"/>
      <c r="D118" s="291"/>
      <c r="E118" s="289"/>
      <c r="F118" s="289"/>
      <c r="G118" s="289"/>
      <c r="H118" s="289"/>
      <c r="I118" s="289"/>
      <c r="J118" s="289"/>
      <c r="K118" s="289"/>
      <c r="L118" s="289"/>
      <c r="M118" s="60"/>
      <c r="N118" s="40"/>
      <c r="O118" s="279" t="s">
        <v>592</v>
      </c>
      <c r="P118" s="279"/>
      <c r="Q118" s="279"/>
      <c r="R118" s="279"/>
      <c r="S118" s="278"/>
      <c r="T118" s="249"/>
      <c r="U118" s="249"/>
      <c r="V118" s="580">
        <v>100000</v>
      </c>
      <c r="W118" s="581" t="s">
        <v>55</v>
      </c>
      <c r="X118" s="581" t="s">
        <v>26</v>
      </c>
      <c r="Y118" s="582">
        <v>10</v>
      </c>
      <c r="Z118" s="581" t="s">
        <v>29</v>
      </c>
      <c r="AA118" s="582" t="s">
        <v>27</v>
      </c>
      <c r="AB118" s="280" t="s">
        <v>69</v>
      </c>
      <c r="AC118" s="278"/>
      <c r="AD118" s="278">
        <v>1000000</v>
      </c>
      <c r="AE118" s="321" t="s">
        <v>55</v>
      </c>
      <c r="AF118" s="573"/>
      <c r="AG118" s="573"/>
    </row>
    <row r="119" spans="1:33" s="504" customFormat="1" ht="21" customHeight="1">
      <c r="A119" s="23"/>
      <c r="B119" s="24"/>
      <c r="C119" s="24"/>
      <c r="D119" s="291"/>
      <c r="E119" s="289"/>
      <c r="F119" s="289"/>
      <c r="G119" s="289"/>
      <c r="H119" s="289"/>
      <c r="I119" s="289"/>
      <c r="J119" s="289"/>
      <c r="K119" s="289"/>
      <c r="L119" s="289"/>
      <c r="M119" s="60"/>
      <c r="N119" s="40"/>
      <c r="O119" s="279"/>
      <c r="P119" s="279"/>
      <c r="Q119" s="279"/>
      <c r="R119" s="279"/>
      <c r="S119" s="278"/>
      <c r="T119" s="249"/>
      <c r="U119" s="249"/>
      <c r="V119" s="580">
        <v>100000</v>
      </c>
      <c r="W119" s="581" t="s">
        <v>55</v>
      </c>
      <c r="X119" s="581" t="s">
        <v>26</v>
      </c>
      <c r="Y119" s="582">
        <v>10</v>
      </c>
      <c r="Z119" s="581" t="s">
        <v>29</v>
      </c>
      <c r="AA119" s="582" t="s">
        <v>27</v>
      </c>
      <c r="AB119" s="280" t="s">
        <v>133</v>
      </c>
      <c r="AC119" s="278"/>
      <c r="AD119" s="278">
        <v>1000000</v>
      </c>
      <c r="AE119" s="321" t="s">
        <v>55</v>
      </c>
      <c r="AF119" s="573"/>
      <c r="AG119" s="573"/>
    </row>
    <row r="120" spans="1:33" s="504" customFormat="1" ht="21" customHeight="1">
      <c r="A120" s="23"/>
      <c r="B120" s="24"/>
      <c r="C120" s="24"/>
      <c r="D120" s="291"/>
      <c r="E120" s="289"/>
      <c r="F120" s="289"/>
      <c r="G120" s="289"/>
      <c r="H120" s="289"/>
      <c r="I120" s="289"/>
      <c r="J120" s="289"/>
      <c r="K120" s="289"/>
      <c r="L120" s="289"/>
      <c r="M120" s="60"/>
      <c r="N120" s="40"/>
      <c r="O120" s="279"/>
      <c r="P120" s="279"/>
      <c r="Q120" s="279"/>
      <c r="R120" s="279"/>
      <c r="S120" s="278"/>
      <c r="T120" s="249"/>
      <c r="U120" s="249"/>
      <c r="V120" s="580"/>
      <c r="W120" s="581"/>
      <c r="X120" s="581"/>
      <c r="Y120" s="582"/>
      <c r="Z120" s="581"/>
      <c r="AA120" s="582"/>
      <c r="AB120" s="280"/>
      <c r="AC120" s="278"/>
      <c r="AD120" s="278"/>
      <c r="AE120" s="321"/>
    </row>
    <row r="121" spans="1:33" s="504" customFormat="1" ht="21" customHeight="1">
      <c r="A121" s="23"/>
      <c r="B121" s="24"/>
      <c r="C121" s="24"/>
      <c r="D121" s="291"/>
      <c r="E121" s="289"/>
      <c r="F121" s="289"/>
      <c r="G121" s="289"/>
      <c r="H121" s="289"/>
      <c r="I121" s="289"/>
      <c r="J121" s="289"/>
      <c r="K121" s="289"/>
      <c r="L121" s="289"/>
      <c r="M121" s="60"/>
      <c r="N121" s="40"/>
      <c r="O121" s="149" t="s">
        <v>548</v>
      </c>
      <c r="P121" s="279"/>
      <c r="Q121" s="279"/>
      <c r="R121" s="279"/>
      <c r="S121" s="278"/>
      <c r="T121" s="249"/>
      <c r="U121" s="249"/>
      <c r="V121" s="580"/>
      <c r="W121" s="581"/>
      <c r="X121" s="581"/>
      <c r="Y121" s="582"/>
      <c r="Z121" s="581"/>
      <c r="AA121" s="582"/>
      <c r="AB121" s="280"/>
      <c r="AC121" s="278"/>
      <c r="AD121" s="278"/>
      <c r="AE121" s="321"/>
    </row>
    <row r="122" spans="1:33" s="504" customFormat="1" ht="21" customHeight="1">
      <c r="A122" s="23"/>
      <c r="B122" s="24"/>
      <c r="C122" s="24"/>
      <c r="D122" s="291"/>
      <c r="E122" s="289"/>
      <c r="F122" s="289"/>
      <c r="G122" s="289"/>
      <c r="H122" s="289"/>
      <c r="I122" s="289"/>
      <c r="J122" s="289"/>
      <c r="K122" s="289"/>
      <c r="L122" s="289"/>
      <c r="M122" s="60"/>
      <c r="N122" s="40"/>
      <c r="O122" s="279" t="s">
        <v>593</v>
      </c>
      <c r="P122" s="279"/>
      <c r="Q122" s="279"/>
      <c r="R122" s="279"/>
      <c r="S122" s="278"/>
      <c r="T122" s="249"/>
      <c r="U122" s="249"/>
      <c r="V122" s="580">
        <v>250000</v>
      </c>
      <c r="W122" s="581" t="s">
        <v>55</v>
      </c>
      <c r="X122" s="581" t="s">
        <v>26</v>
      </c>
      <c r="Y122" s="582">
        <v>6</v>
      </c>
      <c r="Z122" s="581" t="s">
        <v>29</v>
      </c>
      <c r="AA122" s="582" t="s">
        <v>27</v>
      </c>
      <c r="AB122" s="280" t="s">
        <v>69</v>
      </c>
      <c r="AC122" s="278"/>
      <c r="AD122" s="278">
        <v>1500000</v>
      </c>
      <c r="AE122" s="321" t="s">
        <v>55</v>
      </c>
    </row>
    <row r="123" spans="1:33" s="504" customFormat="1" ht="21" customHeight="1">
      <c r="A123" s="23"/>
      <c r="B123" s="24"/>
      <c r="C123" s="24"/>
      <c r="D123" s="291"/>
      <c r="E123" s="289"/>
      <c r="F123" s="289"/>
      <c r="G123" s="289"/>
      <c r="H123" s="289"/>
      <c r="I123" s="289"/>
      <c r="J123" s="289"/>
      <c r="K123" s="289"/>
      <c r="L123" s="289"/>
      <c r="M123" s="60"/>
      <c r="N123" s="40"/>
      <c r="O123" s="279"/>
      <c r="P123" s="279"/>
      <c r="Q123" s="279"/>
      <c r="R123" s="279"/>
      <c r="S123" s="278"/>
      <c r="T123" s="249"/>
      <c r="U123" s="249"/>
      <c r="V123" s="580"/>
      <c r="W123" s="581"/>
      <c r="X123" s="581"/>
      <c r="Y123" s="582"/>
      <c r="Z123" s="581"/>
      <c r="AA123" s="582"/>
      <c r="AB123" s="280"/>
      <c r="AC123" s="278"/>
      <c r="AD123" s="278"/>
      <c r="AE123" s="321"/>
    </row>
    <row r="124" spans="1:33" s="504" customFormat="1" ht="21" customHeight="1">
      <c r="A124" s="23"/>
      <c r="B124" s="24"/>
      <c r="C124" s="24"/>
      <c r="D124" s="291"/>
      <c r="E124" s="289"/>
      <c r="F124" s="289"/>
      <c r="G124" s="289"/>
      <c r="H124" s="289"/>
      <c r="I124" s="289"/>
      <c r="J124" s="289"/>
      <c r="K124" s="289"/>
      <c r="L124" s="289"/>
      <c r="M124" s="60"/>
      <c r="N124" s="40"/>
      <c r="O124" s="149" t="s">
        <v>549</v>
      </c>
      <c r="P124" s="279"/>
      <c r="Q124" s="279"/>
      <c r="R124" s="279"/>
      <c r="S124" s="278"/>
      <c r="T124" s="249"/>
      <c r="U124" s="249"/>
      <c r="V124" s="580"/>
      <c r="W124" s="581"/>
      <c r="X124" s="581"/>
      <c r="Y124" s="582"/>
      <c r="Z124" s="581"/>
      <c r="AA124" s="582"/>
      <c r="AB124" s="280"/>
      <c r="AC124" s="278"/>
      <c r="AD124" s="278"/>
      <c r="AE124" s="321"/>
    </row>
    <row r="125" spans="1:33" s="504" customFormat="1" ht="21" customHeight="1">
      <c r="A125" s="23"/>
      <c r="B125" s="24"/>
      <c r="C125" s="24"/>
      <c r="D125" s="292"/>
      <c r="E125" s="290"/>
      <c r="F125" s="290"/>
      <c r="G125" s="290"/>
      <c r="H125" s="290"/>
      <c r="I125" s="290"/>
      <c r="J125" s="290"/>
      <c r="K125" s="290"/>
      <c r="L125" s="290"/>
      <c r="M125" s="60"/>
      <c r="N125" s="40"/>
      <c r="O125" s="279" t="s">
        <v>594</v>
      </c>
      <c r="P125" s="279"/>
      <c r="Q125" s="279"/>
      <c r="R125" s="279"/>
      <c r="S125" s="278"/>
      <c r="T125" s="249"/>
      <c r="U125" s="249"/>
      <c r="V125" s="580"/>
      <c r="W125" s="581"/>
      <c r="X125" s="581"/>
      <c r="Y125" s="582"/>
      <c r="Z125" s="581"/>
      <c r="AA125" s="582"/>
      <c r="AB125" s="280" t="s">
        <v>69</v>
      </c>
      <c r="AC125" s="278"/>
      <c r="AD125" s="278">
        <v>2400000</v>
      </c>
      <c r="AE125" s="321" t="s">
        <v>55</v>
      </c>
    </row>
    <row r="126" spans="1:33" s="504" customFormat="1" ht="21" customHeight="1">
      <c r="A126" s="23"/>
      <c r="B126" s="24"/>
      <c r="C126" s="24"/>
      <c r="D126" s="81"/>
      <c r="E126" s="60"/>
      <c r="F126" s="60"/>
      <c r="G126" s="60"/>
      <c r="H126" s="60"/>
      <c r="I126" s="60"/>
      <c r="J126" s="60"/>
      <c r="K126" s="60"/>
      <c r="L126" s="60"/>
      <c r="M126" s="60"/>
      <c r="N126" s="40"/>
      <c r="O126" s="279" t="s">
        <v>595</v>
      </c>
      <c r="P126" s="279"/>
      <c r="Q126" s="279"/>
      <c r="R126" s="279"/>
      <c r="S126" s="278"/>
      <c r="T126" s="249"/>
      <c r="U126" s="280"/>
      <c r="V126" s="278"/>
      <c r="W126" s="249"/>
      <c r="X126" s="280"/>
      <c r="Y126" s="280"/>
      <c r="Z126" s="280"/>
      <c r="AA126" s="280"/>
      <c r="AB126" s="280" t="s">
        <v>69</v>
      </c>
      <c r="AC126" s="278"/>
      <c r="AD126" s="278">
        <v>2000000</v>
      </c>
      <c r="AE126" s="321" t="s">
        <v>25</v>
      </c>
    </row>
    <row r="127" spans="1:33" s="504" customFormat="1" ht="21" customHeight="1">
      <c r="A127" s="23"/>
      <c r="B127" s="24"/>
      <c r="C127" s="24"/>
      <c r="D127" s="81"/>
      <c r="E127" s="60"/>
      <c r="F127" s="60"/>
      <c r="G127" s="60"/>
      <c r="H127" s="60"/>
      <c r="I127" s="60"/>
      <c r="J127" s="60"/>
      <c r="K127" s="60"/>
      <c r="L127" s="60"/>
      <c r="M127" s="60"/>
      <c r="N127" s="40"/>
      <c r="O127" s="279" t="s">
        <v>596</v>
      </c>
      <c r="P127" s="279"/>
      <c r="Q127" s="279"/>
      <c r="R127" s="279"/>
      <c r="S127" s="278"/>
      <c r="T127" s="249"/>
      <c r="U127" s="249"/>
      <c r="V127" s="278"/>
      <c r="W127" s="249"/>
      <c r="X127" s="280"/>
      <c r="Y127" s="280"/>
      <c r="Z127" s="280"/>
      <c r="AA127" s="280"/>
      <c r="AB127" s="280" t="s">
        <v>69</v>
      </c>
      <c r="AC127" s="278"/>
      <c r="AD127" s="278">
        <v>213000</v>
      </c>
      <c r="AE127" s="321" t="s">
        <v>25</v>
      </c>
    </row>
    <row r="128" spans="1:33" s="504" customFormat="1" ht="21" customHeight="1">
      <c r="A128" s="23"/>
      <c r="B128" s="24"/>
      <c r="C128" s="24"/>
      <c r="D128" s="81"/>
      <c r="E128" s="60"/>
      <c r="F128" s="60"/>
      <c r="G128" s="60"/>
      <c r="H128" s="60"/>
      <c r="I128" s="60"/>
      <c r="J128" s="60"/>
      <c r="K128" s="60"/>
      <c r="L128" s="60"/>
      <c r="M128" s="60"/>
      <c r="N128" s="40"/>
      <c r="O128" s="279"/>
      <c r="P128" s="279"/>
      <c r="Q128" s="279"/>
      <c r="R128" s="279"/>
      <c r="S128" s="278"/>
      <c r="T128" s="249"/>
      <c r="U128" s="249"/>
      <c r="V128" s="278"/>
      <c r="W128" s="249"/>
      <c r="X128" s="280"/>
      <c r="Y128" s="280"/>
      <c r="Z128" s="280"/>
      <c r="AA128" s="280"/>
      <c r="AB128" s="280" t="s">
        <v>471</v>
      </c>
      <c r="AC128" s="278"/>
      <c r="AD128" s="278">
        <v>500000</v>
      </c>
      <c r="AE128" s="321" t="s">
        <v>55</v>
      </c>
    </row>
    <row r="129" spans="1:36" s="504" customFormat="1" ht="21" customHeight="1">
      <c r="A129" s="23"/>
      <c r="B129" s="24"/>
      <c r="C129" s="24"/>
      <c r="D129" s="81"/>
      <c r="E129" s="60"/>
      <c r="F129" s="60"/>
      <c r="G129" s="60"/>
      <c r="H129" s="60"/>
      <c r="I129" s="60"/>
      <c r="J129" s="60"/>
      <c r="K129" s="60"/>
      <c r="L129" s="60"/>
      <c r="M129" s="60"/>
      <c r="N129" s="40"/>
      <c r="O129" s="279" t="s">
        <v>597</v>
      </c>
      <c r="P129" s="279"/>
      <c r="Q129" s="279"/>
      <c r="R129" s="279"/>
      <c r="S129" s="278"/>
      <c r="T129" s="249"/>
      <c r="U129" s="249"/>
      <c r="V129" s="580">
        <v>157000</v>
      </c>
      <c r="W129" s="581" t="s">
        <v>55</v>
      </c>
      <c r="X129" s="581" t="s">
        <v>26</v>
      </c>
      <c r="Y129" s="582">
        <v>12</v>
      </c>
      <c r="Z129" s="581" t="s">
        <v>29</v>
      </c>
      <c r="AA129" s="582" t="s">
        <v>27</v>
      </c>
      <c r="AB129" s="280" t="s">
        <v>69</v>
      </c>
      <c r="AC129" s="278"/>
      <c r="AD129" s="278">
        <v>1884000</v>
      </c>
      <c r="AE129" s="459" t="s">
        <v>55</v>
      </c>
    </row>
    <row r="130" spans="1:36" s="504" customFormat="1" ht="21" customHeight="1">
      <c r="A130" s="23"/>
      <c r="B130" s="24"/>
      <c r="C130" s="24"/>
      <c r="D130" s="81"/>
      <c r="E130" s="60"/>
      <c r="F130" s="60"/>
      <c r="G130" s="60"/>
      <c r="H130" s="60"/>
      <c r="I130" s="60"/>
      <c r="J130" s="60"/>
      <c r="K130" s="60"/>
      <c r="L130" s="60"/>
      <c r="M130" s="60"/>
      <c r="N130" s="40"/>
      <c r="O130" s="279" t="s">
        <v>598</v>
      </c>
      <c r="P130" s="279"/>
      <c r="Q130" s="279"/>
      <c r="R130" s="279"/>
      <c r="S130" s="278"/>
      <c r="T130" s="249"/>
      <c r="U130" s="249"/>
      <c r="V130" s="580">
        <v>135000</v>
      </c>
      <c r="W130" s="581" t="s">
        <v>55</v>
      </c>
      <c r="X130" s="581" t="s">
        <v>26</v>
      </c>
      <c r="Y130" s="582">
        <v>12</v>
      </c>
      <c r="Z130" s="581" t="s">
        <v>29</v>
      </c>
      <c r="AA130" s="582" t="s">
        <v>27</v>
      </c>
      <c r="AB130" s="280" t="s">
        <v>69</v>
      </c>
      <c r="AC130" s="278"/>
      <c r="AD130" s="278">
        <v>1620000</v>
      </c>
      <c r="AE130" s="321" t="s">
        <v>55</v>
      </c>
    </row>
    <row r="131" spans="1:36" s="504" customFormat="1" ht="21" customHeight="1">
      <c r="A131" s="23"/>
      <c r="B131" s="24"/>
      <c r="C131" s="24"/>
      <c r="D131" s="81"/>
      <c r="E131" s="60"/>
      <c r="F131" s="60"/>
      <c r="G131" s="60"/>
      <c r="H131" s="60"/>
      <c r="I131" s="60"/>
      <c r="J131" s="60"/>
      <c r="K131" s="60"/>
      <c r="L131" s="60"/>
      <c r="M131" s="60"/>
      <c r="N131" s="40"/>
      <c r="O131" s="279" t="s">
        <v>599</v>
      </c>
      <c r="P131" s="279"/>
      <c r="Q131" s="279"/>
      <c r="R131" s="279"/>
      <c r="S131" s="278"/>
      <c r="T131" s="249"/>
      <c r="U131" s="249"/>
      <c r="V131" s="278"/>
      <c r="W131" s="249"/>
      <c r="X131" s="280"/>
      <c r="Y131" s="280"/>
      <c r="Z131" s="280"/>
      <c r="AA131" s="280"/>
      <c r="AB131" s="280" t="s">
        <v>471</v>
      </c>
      <c r="AC131" s="278"/>
      <c r="AD131" s="278">
        <v>4000000</v>
      </c>
      <c r="AE131" s="459" t="s">
        <v>55</v>
      </c>
    </row>
    <row r="132" spans="1:36" s="504" customFormat="1" ht="21" customHeight="1">
      <c r="A132" s="23"/>
      <c r="B132" s="24"/>
      <c r="C132" s="24"/>
      <c r="D132" s="81"/>
      <c r="E132" s="60"/>
      <c r="F132" s="60"/>
      <c r="G132" s="60"/>
      <c r="H132" s="60"/>
      <c r="I132" s="60"/>
      <c r="J132" s="60"/>
      <c r="K132" s="60"/>
      <c r="L132" s="60"/>
      <c r="M132" s="60"/>
      <c r="N132" s="40"/>
      <c r="O132" s="279" t="s">
        <v>600</v>
      </c>
      <c r="P132" s="279"/>
      <c r="Q132" s="279"/>
      <c r="R132" s="279"/>
      <c r="S132" s="278"/>
      <c r="T132" s="249"/>
      <c r="U132" s="280"/>
      <c r="V132" s="278"/>
      <c r="W132" s="249"/>
      <c r="X132" s="280"/>
      <c r="Y132" s="280"/>
      <c r="Z132" s="280"/>
      <c r="AA132" s="280"/>
      <c r="AB132" s="280" t="s">
        <v>471</v>
      </c>
      <c r="AC132" s="278"/>
      <c r="AD132" s="278">
        <v>1038000</v>
      </c>
      <c r="AE132" s="321" t="s">
        <v>55</v>
      </c>
    </row>
    <row r="133" spans="1:36" s="504" customFormat="1" ht="21" customHeight="1">
      <c r="A133" s="560"/>
      <c r="B133" s="546"/>
      <c r="C133" s="546"/>
      <c r="D133" s="547"/>
      <c r="E133" s="289"/>
      <c r="F133" s="289"/>
      <c r="G133" s="289"/>
      <c r="H133" s="289"/>
      <c r="I133" s="289"/>
      <c r="J133" s="289"/>
      <c r="K133" s="289"/>
      <c r="L133" s="289"/>
      <c r="M133" s="289"/>
      <c r="N133" s="548"/>
      <c r="O133" s="279" t="s">
        <v>601</v>
      </c>
      <c r="P133" s="583"/>
      <c r="Q133" s="583"/>
      <c r="R133" s="583"/>
      <c r="S133" s="580">
        <v>44000</v>
      </c>
      <c r="T133" s="581" t="s">
        <v>55</v>
      </c>
      <c r="U133" s="581" t="s">
        <v>26</v>
      </c>
      <c r="V133" s="580">
        <v>12</v>
      </c>
      <c r="W133" s="581" t="s">
        <v>29</v>
      </c>
      <c r="X133" s="582" t="s">
        <v>27</v>
      </c>
      <c r="Y133" s="582"/>
      <c r="Z133" s="582"/>
      <c r="AA133" s="582"/>
      <c r="AB133" s="582"/>
      <c r="AC133" s="580"/>
      <c r="AD133" s="278">
        <v>528000</v>
      </c>
      <c r="AE133" s="459" t="s">
        <v>55</v>
      </c>
    </row>
    <row r="134" spans="1:36" s="504" customFormat="1" ht="21" customHeight="1">
      <c r="A134" s="23"/>
      <c r="B134" s="24"/>
      <c r="C134" s="24"/>
      <c r="D134" s="81"/>
      <c r="E134" s="60"/>
      <c r="F134" s="60"/>
      <c r="G134" s="60"/>
      <c r="H134" s="60"/>
      <c r="I134" s="60"/>
      <c r="J134" s="60"/>
      <c r="K134" s="60"/>
      <c r="L134" s="60"/>
      <c r="M134" s="60"/>
      <c r="N134" s="40"/>
      <c r="O134" s="279" t="s">
        <v>602</v>
      </c>
      <c r="P134" s="583"/>
      <c r="Q134" s="583"/>
      <c r="R134" s="583"/>
      <c r="S134" s="580">
        <v>40000</v>
      </c>
      <c r="T134" s="581" t="s">
        <v>55</v>
      </c>
      <c r="U134" s="581" t="s">
        <v>26</v>
      </c>
      <c r="V134" s="580">
        <v>12</v>
      </c>
      <c r="W134" s="581" t="s">
        <v>29</v>
      </c>
      <c r="X134" s="582" t="s">
        <v>27</v>
      </c>
      <c r="Y134" s="582"/>
      <c r="Z134" s="582"/>
      <c r="AA134" s="582"/>
      <c r="AB134" s="582"/>
      <c r="AC134" s="580"/>
      <c r="AD134" s="278">
        <v>480000</v>
      </c>
      <c r="AE134" s="459" t="s">
        <v>55</v>
      </c>
    </row>
    <row r="135" spans="1:36" s="504" customFormat="1" ht="21" customHeight="1">
      <c r="A135" s="23"/>
      <c r="B135" s="24"/>
      <c r="C135" s="24"/>
      <c r="D135" s="81"/>
      <c r="E135" s="60"/>
      <c r="F135" s="60"/>
      <c r="G135" s="60"/>
      <c r="H135" s="60"/>
      <c r="I135" s="60"/>
      <c r="J135" s="60"/>
      <c r="K135" s="60"/>
      <c r="L135" s="60"/>
      <c r="M135" s="60"/>
      <c r="N135" s="40"/>
      <c r="O135" s="593" t="s">
        <v>603</v>
      </c>
      <c r="P135" s="584"/>
      <c r="Q135" s="584"/>
      <c r="R135" s="584"/>
      <c r="S135" s="584"/>
      <c r="T135" s="585"/>
      <c r="U135" s="585"/>
      <c r="V135" s="584"/>
      <c r="W135" s="585"/>
      <c r="X135" s="585"/>
      <c r="Y135" s="585"/>
      <c r="Z135" s="585"/>
      <c r="AA135" s="585"/>
      <c r="AB135" s="585"/>
      <c r="AC135" s="584"/>
      <c r="AD135" s="455">
        <v>30000</v>
      </c>
      <c r="AE135" s="459" t="s">
        <v>55</v>
      </c>
    </row>
    <row r="136" spans="1:36" s="504" customFormat="1" ht="21" customHeight="1">
      <c r="A136" s="23"/>
      <c r="B136" s="24"/>
      <c r="C136" s="24"/>
      <c r="D136" s="81"/>
      <c r="E136" s="60"/>
      <c r="F136" s="60"/>
      <c r="G136" s="60"/>
      <c r="H136" s="60"/>
      <c r="I136" s="60"/>
      <c r="J136" s="60"/>
      <c r="K136" s="60"/>
      <c r="L136" s="60"/>
      <c r="M136" s="60"/>
      <c r="N136" s="40"/>
      <c r="O136" s="279"/>
      <c r="P136" s="279"/>
      <c r="Q136" s="279"/>
      <c r="R136" s="279"/>
      <c r="S136" s="278"/>
      <c r="T136" s="249"/>
      <c r="U136" s="280"/>
      <c r="V136" s="580"/>
      <c r="W136" s="581"/>
      <c r="X136" s="581"/>
      <c r="Y136" s="582"/>
      <c r="Z136" s="581"/>
      <c r="AA136" s="582"/>
      <c r="AB136" s="280"/>
      <c r="AC136" s="278"/>
      <c r="AD136" s="278"/>
      <c r="AE136" s="321"/>
    </row>
    <row r="137" spans="1:36" s="504" customFormat="1" ht="21" customHeight="1">
      <c r="A137" s="23"/>
      <c r="B137" s="24"/>
      <c r="C137" s="24"/>
      <c r="D137" s="81"/>
      <c r="E137" s="60"/>
      <c r="F137" s="60"/>
      <c r="G137" s="60"/>
      <c r="H137" s="60"/>
      <c r="I137" s="60"/>
      <c r="J137" s="60"/>
      <c r="K137" s="60"/>
      <c r="L137" s="60"/>
      <c r="M137" s="60"/>
      <c r="N137" s="40"/>
      <c r="O137" s="149" t="s">
        <v>550</v>
      </c>
      <c r="P137" s="279"/>
      <c r="Q137" s="279"/>
      <c r="R137" s="279"/>
      <c r="S137" s="278"/>
      <c r="T137" s="249"/>
      <c r="U137" s="280"/>
      <c r="V137" s="580"/>
      <c r="W137" s="581"/>
      <c r="X137" s="581"/>
      <c r="Y137" s="582"/>
      <c r="Z137" s="581"/>
      <c r="AA137" s="582"/>
      <c r="AB137" s="280"/>
      <c r="AC137" s="278"/>
      <c r="AD137" s="278"/>
      <c r="AE137" s="321"/>
    </row>
    <row r="138" spans="1:36" s="504" customFormat="1" ht="21" customHeight="1">
      <c r="A138" s="23"/>
      <c r="B138" s="24"/>
      <c r="C138" s="24"/>
      <c r="D138" s="81"/>
      <c r="E138" s="60"/>
      <c r="F138" s="60"/>
      <c r="G138" s="60"/>
      <c r="H138" s="60"/>
      <c r="I138" s="60"/>
      <c r="J138" s="60"/>
      <c r="K138" s="60"/>
      <c r="L138" s="60"/>
      <c r="M138" s="60"/>
      <c r="N138" s="40"/>
      <c r="O138" s="148" t="s">
        <v>604</v>
      </c>
      <c r="P138" s="279"/>
      <c r="Q138" s="279"/>
      <c r="R138" s="279"/>
      <c r="S138" s="278"/>
      <c r="T138" s="249"/>
      <c r="U138" s="280"/>
      <c r="V138" s="580">
        <v>132000</v>
      </c>
      <c r="W138" s="581" t="s">
        <v>55</v>
      </c>
      <c r="X138" s="581" t="s">
        <v>26</v>
      </c>
      <c r="Y138" s="582">
        <v>10</v>
      </c>
      <c r="Z138" s="581" t="s">
        <v>29</v>
      </c>
      <c r="AA138" s="582" t="s">
        <v>27</v>
      </c>
      <c r="AB138" s="280" t="s">
        <v>69</v>
      </c>
      <c r="AC138" s="278"/>
      <c r="AD138" s="278">
        <v>1320000</v>
      </c>
      <c r="AE138" s="321" t="s">
        <v>25</v>
      </c>
    </row>
    <row r="139" spans="1:36" s="504" customFormat="1" ht="21" customHeight="1">
      <c r="A139" s="23"/>
      <c r="B139" s="24"/>
      <c r="C139" s="24"/>
      <c r="D139" s="81"/>
      <c r="E139" s="60"/>
      <c r="F139" s="60"/>
      <c r="G139" s="60"/>
      <c r="H139" s="60"/>
      <c r="I139" s="60"/>
      <c r="J139" s="60"/>
      <c r="K139" s="60"/>
      <c r="L139" s="60"/>
      <c r="M139" s="60"/>
      <c r="N139" s="40"/>
      <c r="O139" s="279" t="s">
        <v>605</v>
      </c>
      <c r="P139" s="279"/>
      <c r="Q139" s="279"/>
      <c r="R139" s="279"/>
      <c r="S139" s="278"/>
      <c r="T139" s="249"/>
      <c r="U139" s="249"/>
      <c r="V139" s="580">
        <v>200000</v>
      </c>
      <c r="W139" s="581" t="s">
        <v>55</v>
      </c>
      <c r="X139" s="581" t="s">
        <v>26</v>
      </c>
      <c r="Y139" s="582">
        <v>5</v>
      </c>
      <c r="Z139" s="581" t="s">
        <v>453</v>
      </c>
      <c r="AA139" s="582" t="s">
        <v>27</v>
      </c>
      <c r="AB139" s="280" t="s">
        <v>69</v>
      </c>
      <c r="AC139" s="278"/>
      <c r="AD139" s="278">
        <v>1000000</v>
      </c>
      <c r="AE139" s="321" t="s">
        <v>55</v>
      </c>
    </row>
    <row r="140" spans="1:36" s="504" customFormat="1" ht="21" customHeight="1">
      <c r="A140" s="23"/>
      <c r="B140" s="24"/>
      <c r="C140" s="24"/>
      <c r="D140" s="81"/>
      <c r="E140" s="60"/>
      <c r="F140" s="60"/>
      <c r="G140" s="60"/>
      <c r="H140" s="60"/>
      <c r="I140" s="60"/>
      <c r="J140" s="60"/>
      <c r="K140" s="60"/>
      <c r="L140" s="60"/>
      <c r="M140" s="60"/>
      <c r="N140" s="40"/>
      <c r="O140" s="279" t="s">
        <v>606</v>
      </c>
      <c r="P140" s="279"/>
      <c r="Q140" s="279"/>
      <c r="R140" s="279"/>
      <c r="S140" s="278"/>
      <c r="T140" s="249"/>
      <c r="U140" s="249"/>
      <c r="V140" s="580">
        <v>200000</v>
      </c>
      <c r="W140" s="581" t="s">
        <v>55</v>
      </c>
      <c r="X140" s="581" t="s">
        <v>26</v>
      </c>
      <c r="Y140" s="582">
        <v>4</v>
      </c>
      <c r="Z140" s="581" t="s">
        <v>61</v>
      </c>
      <c r="AA140" s="582" t="s">
        <v>27</v>
      </c>
      <c r="AB140" s="280" t="s">
        <v>69</v>
      </c>
      <c r="AC140" s="278"/>
      <c r="AD140" s="278">
        <v>800000</v>
      </c>
      <c r="AE140" s="321" t="s">
        <v>55</v>
      </c>
    </row>
    <row r="141" spans="1:36" s="504" customFormat="1" ht="21" customHeight="1">
      <c r="A141" s="23"/>
      <c r="B141" s="24"/>
      <c r="C141" s="24"/>
      <c r="D141" s="81"/>
      <c r="E141" s="60"/>
      <c r="F141" s="60"/>
      <c r="G141" s="60"/>
      <c r="H141" s="60"/>
      <c r="I141" s="60"/>
      <c r="J141" s="60"/>
      <c r="K141" s="60"/>
      <c r="L141" s="60"/>
      <c r="M141" s="60"/>
      <c r="N141" s="40"/>
      <c r="O141" s="279" t="s">
        <v>697</v>
      </c>
      <c r="P141" s="279"/>
      <c r="Q141" s="279"/>
      <c r="R141" s="279"/>
      <c r="S141" s="278"/>
      <c r="T141" s="249"/>
      <c r="U141" s="249"/>
      <c r="V141" s="580">
        <v>420000</v>
      </c>
      <c r="W141" s="581" t="s">
        <v>55</v>
      </c>
      <c r="X141" s="581" t="s">
        <v>26</v>
      </c>
      <c r="Y141" s="582">
        <v>12</v>
      </c>
      <c r="Z141" s="581" t="s">
        <v>29</v>
      </c>
      <c r="AA141" s="582" t="s">
        <v>27</v>
      </c>
      <c r="AB141" s="280" t="s">
        <v>69</v>
      </c>
      <c r="AC141" s="278"/>
      <c r="AD141" s="278">
        <v>5040000</v>
      </c>
      <c r="AE141" s="321" t="s">
        <v>55</v>
      </c>
    </row>
    <row r="142" spans="1:36" s="504" customFormat="1" ht="21" customHeight="1">
      <c r="A142" s="23"/>
      <c r="B142" s="24"/>
      <c r="C142" s="24"/>
      <c r="D142" s="81"/>
      <c r="E142" s="60"/>
      <c r="F142" s="60"/>
      <c r="G142" s="60"/>
      <c r="H142" s="60"/>
      <c r="I142" s="60"/>
      <c r="J142" s="60"/>
      <c r="K142" s="60"/>
      <c r="L142" s="60"/>
      <c r="M142" s="60"/>
      <c r="N142" s="40"/>
      <c r="O142" s="279"/>
      <c r="P142" s="279"/>
      <c r="Q142" s="279"/>
      <c r="R142" s="279"/>
      <c r="S142" s="278"/>
      <c r="T142" s="249"/>
      <c r="U142" s="249"/>
      <c r="V142" s="580"/>
      <c r="W142" s="581"/>
      <c r="X142" s="581"/>
      <c r="Y142" s="582"/>
      <c r="Z142" s="581"/>
      <c r="AA142" s="582"/>
      <c r="AB142" s="280" t="s">
        <v>471</v>
      </c>
      <c r="AC142" s="278"/>
      <c r="AD142" s="278">
        <v>4648000</v>
      </c>
      <c r="AE142" s="321" t="s">
        <v>55</v>
      </c>
      <c r="AI142" s="500"/>
      <c r="AJ142" s="500"/>
    </row>
    <row r="143" spans="1:36" s="504" customFormat="1" ht="21" customHeight="1">
      <c r="A143" s="23"/>
      <c r="B143" s="24"/>
      <c r="C143" s="32"/>
      <c r="D143" s="82"/>
      <c r="E143" s="62"/>
      <c r="F143" s="62"/>
      <c r="G143" s="62"/>
      <c r="H143" s="62"/>
      <c r="I143" s="62"/>
      <c r="J143" s="62"/>
      <c r="K143" s="62"/>
      <c r="L143" s="62"/>
      <c r="M143" s="62"/>
      <c r="N143" s="49"/>
      <c r="O143" s="149"/>
      <c r="P143" s="473"/>
      <c r="Q143" s="473"/>
      <c r="R143" s="473"/>
      <c r="S143" s="472"/>
      <c r="T143" s="200"/>
      <c r="U143" s="200"/>
      <c r="V143" s="587"/>
      <c r="W143" s="588"/>
      <c r="X143" s="588"/>
      <c r="Y143" s="589"/>
      <c r="Z143" s="588"/>
      <c r="AA143" s="589"/>
      <c r="AB143" s="354"/>
      <c r="AC143" s="472"/>
      <c r="AD143" s="472"/>
      <c r="AE143" s="341"/>
    </row>
    <row r="144" spans="1:36" s="504" customFormat="1" ht="21" customHeight="1">
      <c r="A144" s="23"/>
      <c r="B144" s="24"/>
      <c r="C144" s="24" t="s">
        <v>39</v>
      </c>
      <c r="D144" s="81">
        <v>36680</v>
      </c>
      <c r="E144" s="60">
        <v>36680</v>
      </c>
      <c r="F144" s="65">
        <v>27480</v>
      </c>
      <c r="G144" s="65">
        <v>0</v>
      </c>
      <c r="H144" s="65">
        <v>0</v>
      </c>
      <c r="I144" s="65">
        <v>8200</v>
      </c>
      <c r="J144" s="65">
        <v>0</v>
      </c>
      <c r="K144" s="65">
        <v>0</v>
      </c>
      <c r="L144" s="65">
        <v>0</v>
      </c>
      <c r="M144" s="275">
        <v>0</v>
      </c>
      <c r="N144" s="40">
        <v>0</v>
      </c>
      <c r="O144" s="152" t="s">
        <v>43</v>
      </c>
      <c r="P144" s="201"/>
      <c r="Q144" s="201"/>
      <c r="R144" s="201"/>
      <c r="S144" s="201"/>
      <c r="T144" s="371"/>
      <c r="U144" s="371"/>
      <c r="V144" s="307"/>
      <c r="W144" s="371"/>
      <c r="X144" s="371"/>
      <c r="Y144" s="375" t="s">
        <v>123</v>
      </c>
      <c r="Z144" s="375"/>
      <c r="AA144" s="375"/>
      <c r="AB144" s="375"/>
      <c r="AC144" s="308"/>
      <c r="AD144" s="308">
        <v>36680000</v>
      </c>
      <c r="AE144" s="586" t="s">
        <v>25</v>
      </c>
    </row>
    <row r="145" spans="1:36" s="504" customFormat="1" ht="21" customHeight="1">
      <c r="A145" s="23"/>
      <c r="B145" s="24"/>
      <c r="C145" s="24"/>
      <c r="D145" s="81"/>
      <c r="E145" s="60"/>
      <c r="F145" s="257"/>
      <c r="G145" s="257"/>
      <c r="H145" s="257"/>
      <c r="I145" s="257"/>
      <c r="J145" s="257"/>
      <c r="K145" s="257"/>
      <c r="L145" s="257"/>
      <c r="M145" s="275"/>
      <c r="N145" s="40"/>
      <c r="O145" s="279" t="s">
        <v>551</v>
      </c>
      <c r="P145" s="201"/>
      <c r="Q145" s="201"/>
      <c r="R145" s="201"/>
      <c r="S145" s="201"/>
      <c r="T145" s="371"/>
      <c r="U145" s="371"/>
      <c r="V145" s="307"/>
      <c r="W145" s="371"/>
      <c r="X145" s="371"/>
      <c r="Y145" s="371"/>
      <c r="Z145" s="371"/>
      <c r="AA145" s="371"/>
      <c r="AB145" s="371"/>
      <c r="AC145" s="414"/>
      <c r="AD145" s="414"/>
      <c r="AE145" s="342"/>
    </row>
    <row r="146" spans="1:36" s="504" customFormat="1" ht="21" customHeight="1">
      <c r="A146" s="23"/>
      <c r="B146" s="24"/>
      <c r="C146" s="24"/>
      <c r="D146" s="292"/>
      <c r="E146" s="290"/>
      <c r="F146" s="290"/>
      <c r="G146" s="290"/>
      <c r="H146" s="290"/>
      <c r="I146" s="290"/>
      <c r="J146" s="290"/>
      <c r="K146" s="290"/>
      <c r="L146" s="290"/>
      <c r="M146" s="60"/>
      <c r="N146" s="40"/>
      <c r="O146" s="279" t="s">
        <v>607</v>
      </c>
      <c r="P146" s="279"/>
      <c r="Q146" s="279"/>
      <c r="R146" s="279"/>
      <c r="S146" s="278">
        <v>1200000</v>
      </c>
      <c r="T146" s="249" t="s">
        <v>55</v>
      </c>
      <c r="U146" s="249" t="s">
        <v>26</v>
      </c>
      <c r="V146" s="278">
        <v>12</v>
      </c>
      <c r="W146" s="249" t="s">
        <v>0</v>
      </c>
      <c r="X146" s="280" t="s">
        <v>27</v>
      </c>
      <c r="Y146" s="280"/>
      <c r="Z146" s="280"/>
      <c r="AA146" s="280"/>
      <c r="AB146" s="280" t="s">
        <v>69</v>
      </c>
      <c r="AC146" s="278"/>
      <c r="AD146" s="278">
        <v>14400000</v>
      </c>
      <c r="AE146" s="321" t="s">
        <v>25</v>
      </c>
    </row>
    <row r="147" spans="1:36" s="504" customFormat="1" ht="21" customHeight="1">
      <c r="A147" s="23"/>
      <c r="B147" s="24"/>
      <c r="C147" s="24"/>
      <c r="D147" s="81"/>
      <c r="E147" s="60"/>
      <c r="F147" s="60"/>
      <c r="G147" s="60"/>
      <c r="H147" s="60"/>
      <c r="I147" s="60"/>
      <c r="J147" s="60"/>
      <c r="K147" s="60"/>
      <c r="L147" s="60"/>
      <c r="M147" s="60"/>
      <c r="N147" s="40"/>
      <c r="O147" s="279" t="s">
        <v>608</v>
      </c>
      <c r="P147" s="279"/>
      <c r="Q147" s="279"/>
      <c r="R147" s="279"/>
      <c r="S147" s="278">
        <v>850000</v>
      </c>
      <c r="T147" s="249" t="s">
        <v>55</v>
      </c>
      <c r="U147" s="249" t="s">
        <v>26</v>
      </c>
      <c r="V147" s="278">
        <v>12</v>
      </c>
      <c r="W147" s="249" t="s">
        <v>0</v>
      </c>
      <c r="X147" s="280" t="s">
        <v>27</v>
      </c>
      <c r="Y147" s="280"/>
      <c r="Z147" s="280"/>
      <c r="AA147" s="280"/>
      <c r="AB147" s="280" t="s">
        <v>69</v>
      </c>
      <c r="AC147" s="278"/>
      <c r="AD147" s="278">
        <v>10200000</v>
      </c>
      <c r="AE147" s="321" t="s">
        <v>25</v>
      </c>
      <c r="AF147" s="572"/>
    </row>
    <row r="148" spans="1:36" s="504" customFormat="1" ht="21" customHeight="1">
      <c r="A148" s="23"/>
      <c r="B148" s="24"/>
      <c r="C148" s="24"/>
      <c r="D148" s="81"/>
      <c r="E148" s="60"/>
      <c r="F148" s="60"/>
      <c r="G148" s="60"/>
      <c r="H148" s="60"/>
      <c r="I148" s="60"/>
      <c r="J148" s="60"/>
      <c r="K148" s="60"/>
      <c r="L148" s="60"/>
      <c r="M148" s="60"/>
      <c r="N148" s="40"/>
      <c r="O148" s="279" t="s">
        <v>609</v>
      </c>
      <c r="P148" s="279"/>
      <c r="Q148" s="279"/>
      <c r="R148" s="279"/>
      <c r="S148" s="278">
        <v>350000</v>
      </c>
      <c r="T148" s="581" t="s">
        <v>55</v>
      </c>
      <c r="U148" s="581" t="s">
        <v>26</v>
      </c>
      <c r="V148" s="580">
        <v>12</v>
      </c>
      <c r="W148" s="581" t="s">
        <v>29</v>
      </c>
      <c r="X148" s="582" t="s">
        <v>27</v>
      </c>
      <c r="Y148" s="582"/>
      <c r="Z148" s="581"/>
      <c r="AA148" s="582"/>
      <c r="AB148" s="280" t="s">
        <v>471</v>
      </c>
      <c r="AC148" s="278"/>
      <c r="AD148" s="278">
        <v>4200000</v>
      </c>
      <c r="AE148" s="321" t="s">
        <v>55</v>
      </c>
      <c r="AF148" s="574"/>
      <c r="AG148" s="574"/>
    </row>
    <row r="149" spans="1:36" ht="21" customHeight="1">
      <c r="A149" s="23"/>
      <c r="B149" s="24"/>
      <c r="C149" s="24"/>
      <c r="D149" s="81"/>
      <c r="E149" s="60"/>
      <c r="F149" s="60"/>
      <c r="G149" s="60"/>
      <c r="H149" s="60"/>
      <c r="I149" s="60"/>
      <c r="J149" s="60"/>
      <c r="K149" s="60"/>
      <c r="L149" s="60"/>
      <c r="M149" s="60"/>
      <c r="N149" s="40"/>
      <c r="O149" s="279" t="s">
        <v>610</v>
      </c>
      <c r="P149" s="279"/>
      <c r="Q149" s="279"/>
      <c r="R149" s="279"/>
      <c r="S149" s="278"/>
      <c r="T149" s="249"/>
      <c r="U149" s="249"/>
      <c r="V149" s="278"/>
      <c r="W149" s="249"/>
      <c r="X149" s="280"/>
      <c r="Y149" s="280"/>
      <c r="Z149" s="280"/>
      <c r="AA149" s="280"/>
      <c r="AB149" s="280" t="s">
        <v>471</v>
      </c>
      <c r="AC149" s="278"/>
      <c r="AD149" s="278">
        <v>4000000</v>
      </c>
      <c r="AE149" s="321" t="s">
        <v>55</v>
      </c>
      <c r="AF149" s="504"/>
      <c r="AG149" s="504"/>
      <c r="AH149" s="504"/>
      <c r="AI149" s="504"/>
      <c r="AJ149" s="504"/>
    </row>
    <row r="150" spans="1:36" ht="21" customHeight="1">
      <c r="A150" s="23"/>
      <c r="B150" s="24"/>
      <c r="C150" s="24"/>
      <c r="D150" s="81"/>
      <c r="E150" s="60"/>
      <c r="F150" s="60"/>
      <c r="G150" s="60"/>
      <c r="H150" s="60"/>
      <c r="I150" s="60"/>
      <c r="J150" s="60"/>
      <c r="K150" s="60"/>
      <c r="L150" s="60"/>
      <c r="M150" s="60"/>
      <c r="N150" s="40"/>
      <c r="O150" s="279"/>
      <c r="P150" s="279"/>
      <c r="Q150" s="279"/>
      <c r="R150" s="279"/>
      <c r="S150" s="278"/>
      <c r="T150" s="249"/>
      <c r="U150" s="249"/>
      <c r="V150" s="278"/>
      <c r="W150" s="249"/>
      <c r="X150" s="280"/>
      <c r="Y150" s="280"/>
      <c r="Z150" s="280"/>
      <c r="AA150" s="280"/>
      <c r="AB150" s="280"/>
      <c r="AC150" s="278"/>
      <c r="AD150" s="278"/>
      <c r="AE150" s="321"/>
      <c r="AF150" s="504"/>
      <c r="AG150" s="504"/>
      <c r="AH150" s="504"/>
      <c r="AI150" s="504"/>
      <c r="AJ150" s="504"/>
    </row>
    <row r="151" spans="1:36" ht="21" customHeight="1">
      <c r="A151" s="23"/>
      <c r="B151" s="24"/>
      <c r="C151" s="24"/>
      <c r="D151" s="81"/>
      <c r="E151" s="60"/>
      <c r="F151" s="60"/>
      <c r="G151" s="60"/>
      <c r="H151" s="60"/>
      <c r="I151" s="60"/>
      <c r="J151" s="60"/>
      <c r="K151" s="60"/>
      <c r="L151" s="60"/>
      <c r="M151" s="60"/>
      <c r="N151" s="40"/>
      <c r="O151" s="148" t="s">
        <v>552</v>
      </c>
      <c r="P151" s="279"/>
      <c r="Q151" s="279"/>
      <c r="R151" s="279"/>
      <c r="S151" s="278"/>
      <c r="T151" s="249"/>
      <c r="U151" s="249"/>
      <c r="V151" s="278"/>
      <c r="W151" s="249"/>
      <c r="X151" s="280"/>
      <c r="Y151" s="280"/>
      <c r="Z151" s="280"/>
      <c r="AA151" s="280"/>
      <c r="AB151" s="280"/>
      <c r="AC151" s="278"/>
      <c r="AD151" s="278"/>
      <c r="AE151" s="321"/>
      <c r="AF151" s="504"/>
      <c r="AG151" s="504"/>
      <c r="AH151" s="504"/>
      <c r="AI151" s="504"/>
      <c r="AJ151" s="504"/>
    </row>
    <row r="152" spans="1:36" s="504" customFormat="1" ht="21" customHeight="1">
      <c r="A152" s="23"/>
      <c r="B152" s="24"/>
      <c r="C152" s="24"/>
      <c r="D152" s="291"/>
      <c r="E152" s="289"/>
      <c r="F152" s="289"/>
      <c r="G152" s="289"/>
      <c r="H152" s="289"/>
      <c r="I152" s="289"/>
      <c r="J152" s="289"/>
      <c r="K152" s="289"/>
      <c r="L152" s="289"/>
      <c r="M152" s="60"/>
      <c r="N152" s="40"/>
      <c r="O152" s="279" t="s">
        <v>611</v>
      </c>
      <c r="P152" s="279"/>
      <c r="Q152" s="279"/>
      <c r="R152" s="279"/>
      <c r="S152" s="278">
        <v>190000</v>
      </c>
      <c r="T152" s="581" t="s">
        <v>25</v>
      </c>
      <c r="U152" s="581" t="s">
        <v>26</v>
      </c>
      <c r="V152" s="580">
        <v>12</v>
      </c>
      <c r="W152" s="581" t="s">
        <v>29</v>
      </c>
      <c r="X152" s="582" t="s">
        <v>27</v>
      </c>
      <c r="Y152" s="280"/>
      <c r="Z152" s="280"/>
      <c r="AA152" s="280"/>
      <c r="AB152" s="280" t="s">
        <v>69</v>
      </c>
      <c r="AC152" s="278"/>
      <c r="AD152" s="278">
        <v>2280000</v>
      </c>
      <c r="AE152" s="321" t="s">
        <v>25</v>
      </c>
    </row>
    <row r="153" spans="1:36" s="504" customFormat="1" ht="21" customHeight="1">
      <c r="A153" s="23"/>
      <c r="B153" s="24"/>
      <c r="C153" s="24"/>
      <c r="D153" s="81"/>
      <c r="E153" s="60"/>
      <c r="F153" s="60"/>
      <c r="G153" s="60"/>
      <c r="H153" s="60"/>
      <c r="I153" s="60"/>
      <c r="J153" s="60"/>
      <c r="K153" s="60"/>
      <c r="L153" s="60"/>
      <c r="M153" s="60"/>
      <c r="N153" s="40"/>
      <c r="O153" s="279" t="s">
        <v>612</v>
      </c>
      <c r="P153" s="279"/>
      <c r="Q153" s="279"/>
      <c r="R153" s="279"/>
      <c r="S153" s="278">
        <v>50000</v>
      </c>
      <c r="T153" s="249" t="s">
        <v>55</v>
      </c>
      <c r="U153" s="249" t="s">
        <v>26</v>
      </c>
      <c r="V153" s="278">
        <v>12</v>
      </c>
      <c r="W153" s="249" t="s">
        <v>0</v>
      </c>
      <c r="X153" s="280" t="s">
        <v>27</v>
      </c>
      <c r="Y153" s="280"/>
      <c r="Z153" s="280"/>
      <c r="AA153" s="280"/>
      <c r="AB153" s="280" t="s">
        <v>69</v>
      </c>
      <c r="AC153" s="278"/>
      <c r="AD153" s="278">
        <v>600000</v>
      </c>
      <c r="AE153" s="321" t="s">
        <v>25</v>
      </c>
    </row>
    <row r="154" spans="1:36" s="504" customFormat="1" ht="21" customHeight="1">
      <c r="A154" s="23"/>
      <c r="B154" s="24"/>
      <c r="C154" s="24"/>
      <c r="D154" s="81"/>
      <c r="E154" s="60"/>
      <c r="F154" s="60"/>
      <c r="G154" s="60"/>
      <c r="H154" s="60"/>
      <c r="I154" s="60"/>
      <c r="J154" s="60"/>
      <c r="K154" s="60"/>
      <c r="L154" s="60"/>
      <c r="M154" s="60"/>
      <c r="N154" s="40"/>
      <c r="O154" s="279" t="s">
        <v>817</v>
      </c>
      <c r="P154" s="279"/>
      <c r="Q154" s="279"/>
      <c r="R154" s="279"/>
      <c r="S154" s="278"/>
      <c r="T154" s="249"/>
      <c r="U154" s="249"/>
      <c r="V154" s="278"/>
      <c r="W154" s="249"/>
      <c r="X154" s="280"/>
      <c r="Y154" s="280"/>
      <c r="Z154" s="280"/>
      <c r="AA154" s="280"/>
      <c r="AB154" s="280" t="s">
        <v>471</v>
      </c>
      <c r="AC154" s="278"/>
      <c r="AD154" s="278">
        <v>1000000</v>
      </c>
      <c r="AE154" s="321" t="s">
        <v>55</v>
      </c>
    </row>
    <row r="155" spans="1:36" s="504" customFormat="1" ht="21" customHeight="1">
      <c r="A155" s="23"/>
      <c r="B155" s="24"/>
      <c r="C155" s="24"/>
      <c r="D155" s="81"/>
      <c r="E155" s="60"/>
      <c r="F155" s="60"/>
      <c r="G155" s="60"/>
      <c r="H155" s="60"/>
      <c r="I155" s="60"/>
      <c r="J155" s="60"/>
      <c r="K155" s="60"/>
      <c r="L155" s="60"/>
      <c r="M155" s="60"/>
      <c r="N155" s="40"/>
      <c r="O155" s="279"/>
      <c r="P155" s="279"/>
      <c r="Q155" s="279"/>
      <c r="R155" s="279"/>
      <c r="S155" s="278"/>
      <c r="T155" s="249"/>
      <c r="U155" s="249"/>
      <c r="V155" s="278"/>
      <c r="W155" s="249"/>
      <c r="X155" s="280"/>
      <c r="Y155" s="280"/>
      <c r="Z155" s="280"/>
      <c r="AA155" s="280"/>
      <c r="AB155" s="280"/>
      <c r="AC155" s="278"/>
      <c r="AD155" s="278"/>
      <c r="AE155" s="321"/>
    </row>
    <row r="156" spans="1:36" s="504" customFormat="1" ht="21" customHeight="1">
      <c r="A156" s="23"/>
      <c r="B156" s="24"/>
      <c r="C156" s="15" t="s">
        <v>15</v>
      </c>
      <c r="D156" s="83">
        <v>10493</v>
      </c>
      <c r="E156" s="64">
        <v>11293</v>
      </c>
      <c r="F156" s="65">
        <v>8993</v>
      </c>
      <c r="G156" s="65">
        <v>0</v>
      </c>
      <c r="H156" s="65">
        <v>0</v>
      </c>
      <c r="I156" s="65">
        <v>2300</v>
      </c>
      <c r="J156" s="65">
        <v>0</v>
      </c>
      <c r="K156" s="65">
        <v>0</v>
      </c>
      <c r="L156" s="65">
        <v>0</v>
      </c>
      <c r="M156" s="71">
        <v>800</v>
      </c>
      <c r="N156" s="69">
        <v>7.6241303726293716E-2</v>
      </c>
      <c r="O156" s="157" t="s">
        <v>44</v>
      </c>
      <c r="P156" s="158"/>
      <c r="Q156" s="158"/>
      <c r="R156" s="158"/>
      <c r="S156" s="158"/>
      <c r="T156" s="370"/>
      <c r="U156" s="370"/>
      <c r="V156" s="159"/>
      <c r="W156" s="370"/>
      <c r="X156" s="370"/>
      <c r="Y156" s="374" t="s">
        <v>123</v>
      </c>
      <c r="Z156" s="374"/>
      <c r="AA156" s="374"/>
      <c r="AB156" s="374"/>
      <c r="AC156" s="160"/>
      <c r="AD156" s="160">
        <v>11293000</v>
      </c>
      <c r="AE156" s="408" t="s">
        <v>25</v>
      </c>
      <c r="AF156" s="500"/>
      <c r="AG156" s="500"/>
      <c r="AH156" s="500"/>
    </row>
    <row r="157" spans="1:36" s="504" customFormat="1" ht="21" customHeight="1">
      <c r="A157" s="23"/>
      <c r="B157" s="24"/>
      <c r="C157" s="24"/>
      <c r="D157" s="291"/>
      <c r="E157" s="289"/>
      <c r="F157" s="289"/>
      <c r="G157" s="289"/>
      <c r="H157" s="289"/>
      <c r="I157" s="289"/>
      <c r="J157" s="289"/>
      <c r="K157" s="289"/>
      <c r="L157" s="289"/>
      <c r="M157" s="60"/>
      <c r="N157" s="40"/>
      <c r="O157" s="279" t="s">
        <v>544</v>
      </c>
      <c r="P157" s="279"/>
      <c r="Q157" s="279"/>
      <c r="R157" s="279"/>
      <c r="S157" s="279"/>
      <c r="T157" s="280"/>
      <c r="U157" s="280"/>
      <c r="V157" s="278"/>
      <c r="W157" s="280"/>
      <c r="X157" s="280"/>
      <c r="Y157" s="280"/>
      <c r="Z157" s="280"/>
      <c r="AA157" s="280"/>
      <c r="AB157" s="280"/>
      <c r="AC157" s="281"/>
      <c r="AD157" s="281"/>
      <c r="AE157" s="321"/>
    </row>
    <row r="158" spans="1:36" s="504" customFormat="1" ht="21" customHeight="1">
      <c r="A158" s="23"/>
      <c r="B158" s="24"/>
      <c r="C158" s="24"/>
      <c r="D158" s="292"/>
      <c r="E158" s="290"/>
      <c r="F158" s="290"/>
      <c r="G158" s="290"/>
      <c r="H158" s="290"/>
      <c r="I158" s="290"/>
      <c r="J158" s="290"/>
      <c r="K158" s="290"/>
      <c r="L158" s="290"/>
      <c r="M158" s="60"/>
      <c r="N158" s="40"/>
      <c r="O158" s="279" t="s">
        <v>613</v>
      </c>
      <c r="P158" s="470"/>
      <c r="Q158" s="470"/>
      <c r="R158" s="470"/>
      <c r="S158" s="278">
        <v>174000</v>
      </c>
      <c r="T158" s="249" t="s">
        <v>55</v>
      </c>
      <c r="U158" s="249" t="s">
        <v>26</v>
      </c>
      <c r="V158" s="278">
        <v>10</v>
      </c>
      <c r="W158" s="249" t="s">
        <v>0</v>
      </c>
      <c r="X158" s="280" t="s">
        <v>27</v>
      </c>
      <c r="Y158" s="280"/>
      <c r="Z158" s="280"/>
      <c r="AA158" s="280"/>
      <c r="AB158" s="280" t="s">
        <v>69</v>
      </c>
      <c r="AC158" s="278"/>
      <c r="AD158" s="278">
        <v>1740000</v>
      </c>
      <c r="AE158" s="321" t="s">
        <v>25</v>
      </c>
      <c r="AG158" s="491"/>
      <c r="AH158" s="578"/>
    </row>
    <row r="159" spans="1:36" s="504" customFormat="1" ht="21" customHeight="1">
      <c r="A159" s="23"/>
      <c r="B159" s="24"/>
      <c r="C159" s="24"/>
      <c r="D159" s="81"/>
      <c r="E159" s="60"/>
      <c r="F159" s="60"/>
      <c r="G159" s="60"/>
      <c r="H159" s="60"/>
      <c r="I159" s="60"/>
      <c r="J159" s="60"/>
      <c r="K159" s="60"/>
      <c r="L159" s="60"/>
      <c r="M159" s="60"/>
      <c r="N159" s="40"/>
      <c r="O159" s="279" t="s">
        <v>614</v>
      </c>
      <c r="P159" s="470"/>
      <c r="Q159" s="470"/>
      <c r="R159" s="470"/>
      <c r="S159" s="278">
        <v>120000</v>
      </c>
      <c r="T159" s="249" t="s">
        <v>55</v>
      </c>
      <c r="U159" s="249" t="s">
        <v>26</v>
      </c>
      <c r="V159" s="278">
        <v>12</v>
      </c>
      <c r="W159" s="249" t="s">
        <v>0</v>
      </c>
      <c r="X159" s="280" t="s">
        <v>27</v>
      </c>
      <c r="Y159" s="280"/>
      <c r="Z159" s="280"/>
      <c r="AA159" s="280"/>
      <c r="AB159" s="280" t="s">
        <v>69</v>
      </c>
      <c r="AC159" s="278"/>
      <c r="AD159" s="278">
        <v>1440000</v>
      </c>
      <c r="AE159" s="321" t="s">
        <v>25</v>
      </c>
    </row>
    <row r="160" spans="1:36" s="504" customFormat="1" ht="21" customHeight="1">
      <c r="A160" s="23"/>
      <c r="B160" s="24"/>
      <c r="C160" s="24"/>
      <c r="D160" s="81"/>
      <c r="E160" s="60"/>
      <c r="F160" s="60"/>
      <c r="G160" s="60"/>
      <c r="H160" s="60"/>
      <c r="I160" s="60"/>
      <c r="J160" s="60"/>
      <c r="K160" s="60"/>
      <c r="L160" s="60"/>
      <c r="M160" s="60"/>
      <c r="N160" s="40"/>
      <c r="O160" s="279" t="s">
        <v>615</v>
      </c>
      <c r="P160" s="470"/>
      <c r="Q160" s="470"/>
      <c r="R160" s="470"/>
      <c r="S160" s="278">
        <v>313000</v>
      </c>
      <c r="T160" s="249" t="s">
        <v>55</v>
      </c>
      <c r="U160" s="249" t="s">
        <v>26</v>
      </c>
      <c r="V160" s="278">
        <v>1</v>
      </c>
      <c r="W160" s="249" t="s">
        <v>0</v>
      </c>
      <c r="X160" s="280" t="s">
        <v>27</v>
      </c>
      <c r="Y160" s="280"/>
      <c r="Z160" s="280"/>
      <c r="AA160" s="280"/>
      <c r="AB160" s="280" t="s">
        <v>69</v>
      </c>
      <c r="AC160" s="278"/>
      <c r="AD160" s="278">
        <v>313000</v>
      </c>
      <c r="AE160" s="321" t="s">
        <v>25</v>
      </c>
    </row>
    <row r="161" spans="1:33" s="504" customFormat="1" ht="21" customHeight="1">
      <c r="A161" s="23"/>
      <c r="B161" s="24"/>
      <c r="C161" s="24"/>
      <c r="D161" s="81"/>
      <c r="E161" s="60"/>
      <c r="F161" s="60"/>
      <c r="G161" s="60"/>
      <c r="H161" s="60"/>
      <c r="I161" s="60"/>
      <c r="J161" s="60"/>
      <c r="K161" s="60"/>
      <c r="L161" s="60"/>
      <c r="M161" s="60"/>
      <c r="N161" s="40"/>
      <c r="O161" s="279" t="s">
        <v>616</v>
      </c>
      <c r="P161" s="470"/>
      <c r="Q161" s="470"/>
      <c r="R161" s="470"/>
      <c r="S161" s="470"/>
      <c r="T161" s="372"/>
      <c r="U161" s="372"/>
      <c r="V161" s="198"/>
      <c r="W161" s="372"/>
      <c r="X161" s="372"/>
      <c r="Y161" s="280"/>
      <c r="Z161" s="280"/>
      <c r="AA161" s="249"/>
      <c r="AB161" s="280" t="s">
        <v>69</v>
      </c>
      <c r="AC161" s="278"/>
      <c r="AD161" s="278">
        <v>800000</v>
      </c>
      <c r="AE161" s="321" t="s">
        <v>25</v>
      </c>
    </row>
    <row r="162" spans="1:33" s="504" customFormat="1" ht="21" customHeight="1">
      <c r="A162" s="23"/>
      <c r="B162" s="24"/>
      <c r="C162" s="24"/>
      <c r="D162" s="81"/>
      <c r="E162" s="60"/>
      <c r="F162" s="60"/>
      <c r="G162" s="60"/>
      <c r="H162" s="60"/>
      <c r="I162" s="60"/>
      <c r="J162" s="60"/>
      <c r="K162" s="60"/>
      <c r="L162" s="60"/>
      <c r="M162" s="60"/>
      <c r="N162" s="40"/>
      <c r="O162" s="279"/>
      <c r="P162" s="470"/>
      <c r="Q162" s="470"/>
      <c r="R162" s="470"/>
      <c r="S162" s="470"/>
      <c r="T162" s="280"/>
      <c r="U162" s="197"/>
      <c r="V162" s="279"/>
      <c r="W162" s="249"/>
      <c r="X162" s="280"/>
      <c r="Y162" s="280"/>
      <c r="Z162" s="280"/>
      <c r="AA162" s="249"/>
      <c r="AB162" s="280" t="s">
        <v>471</v>
      </c>
      <c r="AC162" s="278"/>
      <c r="AD162" s="278">
        <v>1000000</v>
      </c>
      <c r="AE162" s="321" t="s">
        <v>55</v>
      </c>
    </row>
    <row r="163" spans="1:33" s="504" customFormat="1" ht="21" customHeight="1">
      <c r="A163" s="23"/>
      <c r="B163" s="24"/>
      <c r="C163" s="24"/>
      <c r="D163" s="81"/>
      <c r="E163" s="60"/>
      <c r="F163" s="60"/>
      <c r="G163" s="60"/>
      <c r="H163" s="60"/>
      <c r="I163" s="60"/>
      <c r="J163" s="60"/>
      <c r="K163" s="60"/>
      <c r="L163" s="60"/>
      <c r="M163" s="60"/>
      <c r="N163" s="40"/>
      <c r="O163" s="709" t="s">
        <v>545</v>
      </c>
      <c r="P163" s="709"/>
      <c r="Q163" s="709"/>
      <c r="R163" s="709"/>
      <c r="S163" s="709"/>
      <c r="T163" s="249"/>
      <c r="U163" s="280"/>
      <c r="V163" s="279"/>
      <c r="W163" s="249"/>
      <c r="X163" s="280"/>
      <c r="Y163" s="280"/>
      <c r="Z163" s="280"/>
      <c r="AA163" s="249"/>
      <c r="AB163" s="280"/>
      <c r="AC163" s="278"/>
      <c r="AD163" s="278"/>
      <c r="AE163" s="321"/>
      <c r="AF163" s="572"/>
    </row>
    <row r="164" spans="1:33" s="504" customFormat="1" ht="21" customHeight="1">
      <c r="A164" s="23"/>
      <c r="B164" s="24"/>
      <c r="C164" s="24"/>
      <c r="D164" s="81"/>
      <c r="E164" s="60"/>
      <c r="F164" s="60"/>
      <c r="G164" s="60"/>
      <c r="H164" s="60"/>
      <c r="I164" s="60"/>
      <c r="J164" s="60"/>
      <c r="K164" s="60"/>
      <c r="L164" s="60"/>
      <c r="M164" s="60"/>
      <c r="N164" s="40"/>
      <c r="O164" s="279" t="s">
        <v>617</v>
      </c>
      <c r="P164" s="198"/>
      <c r="Q164" s="198"/>
      <c r="R164" s="198"/>
      <c r="S164" s="279"/>
      <c r="T164" s="280"/>
      <c r="U164" s="197"/>
      <c r="V164" s="279"/>
      <c r="W164" s="249"/>
      <c r="X164" s="280"/>
      <c r="Y164" s="280"/>
      <c r="Z164" s="280"/>
      <c r="AA164" s="249"/>
      <c r="AB164" s="280" t="s">
        <v>69</v>
      </c>
      <c r="AC164" s="278"/>
      <c r="AD164" s="278">
        <v>4700000</v>
      </c>
      <c r="AE164" s="321" t="s">
        <v>25</v>
      </c>
      <c r="AF164" s="573"/>
      <c r="AG164" s="573"/>
    </row>
    <row r="165" spans="1:33" s="504" customFormat="1" ht="21" customHeight="1">
      <c r="A165" s="23"/>
      <c r="B165" s="24"/>
      <c r="C165" s="24"/>
      <c r="D165" s="81"/>
      <c r="E165" s="60"/>
      <c r="F165" s="60"/>
      <c r="G165" s="60"/>
      <c r="H165" s="60"/>
      <c r="I165" s="60"/>
      <c r="J165" s="60"/>
      <c r="K165" s="60"/>
      <c r="L165" s="60"/>
      <c r="M165" s="60"/>
      <c r="N165" s="40"/>
      <c r="O165" s="279" t="s">
        <v>618</v>
      </c>
      <c r="P165" s="198"/>
      <c r="Q165" s="198"/>
      <c r="R165" s="198"/>
      <c r="S165" s="279"/>
      <c r="T165" s="280"/>
      <c r="U165" s="197"/>
      <c r="V165" s="279"/>
      <c r="W165" s="249"/>
      <c r="X165" s="280"/>
      <c r="Y165" s="280"/>
      <c r="Z165" s="280"/>
      <c r="AA165" s="249"/>
      <c r="AB165" s="280" t="s">
        <v>471</v>
      </c>
      <c r="AC165" s="278"/>
      <c r="AD165" s="278">
        <v>1000000</v>
      </c>
      <c r="AE165" s="321" t="s">
        <v>55</v>
      </c>
    </row>
    <row r="166" spans="1:33" s="504" customFormat="1" ht="21" customHeight="1">
      <c r="A166" s="23"/>
      <c r="B166" s="24"/>
      <c r="C166" s="24"/>
      <c r="D166" s="81"/>
      <c r="E166" s="60"/>
      <c r="F166" s="60"/>
      <c r="G166" s="60"/>
      <c r="H166" s="60"/>
      <c r="I166" s="60"/>
      <c r="J166" s="60"/>
      <c r="K166" s="60"/>
      <c r="L166" s="60"/>
      <c r="M166" s="60"/>
      <c r="N166" s="40"/>
      <c r="O166" s="279" t="s">
        <v>619</v>
      </c>
      <c r="P166" s="198"/>
      <c r="Q166" s="198"/>
      <c r="R166" s="198"/>
      <c r="S166" s="279"/>
      <c r="T166" s="280"/>
      <c r="U166" s="197"/>
      <c r="V166" s="279"/>
      <c r="W166" s="249"/>
      <c r="X166" s="280"/>
      <c r="Y166" s="280"/>
      <c r="Z166" s="280"/>
      <c r="AA166" s="249"/>
      <c r="AB166" s="249" t="s">
        <v>471</v>
      </c>
      <c r="AC166" s="278"/>
      <c r="AD166" s="278">
        <v>300000</v>
      </c>
      <c r="AE166" s="321" t="s">
        <v>25</v>
      </c>
    </row>
    <row r="167" spans="1:33" s="504" customFormat="1" ht="21" customHeight="1">
      <c r="A167" s="23"/>
      <c r="B167" s="24"/>
      <c r="C167" s="24"/>
      <c r="D167" s="81"/>
      <c r="E167" s="60"/>
      <c r="F167" s="60"/>
      <c r="G167" s="60"/>
      <c r="H167" s="60"/>
      <c r="I167" s="60"/>
      <c r="J167" s="60"/>
      <c r="K167" s="60"/>
      <c r="L167" s="60"/>
      <c r="M167" s="60"/>
      <c r="N167" s="40"/>
      <c r="O167" s="592"/>
      <c r="P167" s="470"/>
      <c r="Q167" s="470"/>
      <c r="R167" s="470"/>
      <c r="S167" s="470"/>
      <c r="T167" s="372"/>
      <c r="U167" s="372"/>
      <c r="V167" s="198"/>
      <c r="W167" s="372"/>
      <c r="X167" s="372"/>
      <c r="Y167" s="197"/>
      <c r="Z167" s="197"/>
      <c r="AA167" s="197"/>
      <c r="AB167" s="197"/>
      <c r="AC167" s="194"/>
      <c r="AD167" s="278"/>
      <c r="AE167" s="321"/>
    </row>
    <row r="168" spans="1:33" s="504" customFormat="1" ht="21" customHeight="1">
      <c r="A168" s="23"/>
      <c r="B168" s="24"/>
      <c r="C168" s="15" t="s">
        <v>45</v>
      </c>
      <c r="D168" s="83">
        <v>15600</v>
      </c>
      <c r="E168" s="64">
        <v>15600</v>
      </c>
      <c r="F168" s="65">
        <v>4800</v>
      </c>
      <c r="G168" s="65">
        <v>3600</v>
      </c>
      <c r="H168" s="65">
        <v>0</v>
      </c>
      <c r="I168" s="65">
        <v>7200</v>
      </c>
      <c r="J168" s="65">
        <v>0</v>
      </c>
      <c r="K168" s="65">
        <v>0</v>
      </c>
      <c r="L168" s="65">
        <v>0</v>
      </c>
      <c r="M168" s="92">
        <v>0</v>
      </c>
      <c r="N168" s="69">
        <v>0</v>
      </c>
      <c r="O168" s="157" t="s">
        <v>46</v>
      </c>
      <c r="P168" s="158"/>
      <c r="Q168" s="158"/>
      <c r="R168" s="158"/>
      <c r="S168" s="158"/>
      <c r="T168" s="370"/>
      <c r="U168" s="370"/>
      <c r="V168" s="159"/>
      <c r="W168" s="370"/>
      <c r="X168" s="370"/>
      <c r="Y168" s="374" t="s">
        <v>123</v>
      </c>
      <c r="Z168" s="374"/>
      <c r="AA168" s="374"/>
      <c r="AB168" s="374"/>
      <c r="AC168" s="160"/>
      <c r="AD168" s="160">
        <v>15600000</v>
      </c>
      <c r="AE168" s="408" t="s">
        <v>25</v>
      </c>
    </row>
    <row r="169" spans="1:33" s="504" customFormat="1" ht="21" customHeight="1">
      <c r="A169" s="23"/>
      <c r="B169" s="24"/>
      <c r="C169" s="24"/>
      <c r="D169" s="291"/>
      <c r="E169" s="289"/>
      <c r="F169" s="289"/>
      <c r="G169" s="289"/>
      <c r="H169" s="289"/>
      <c r="I169" s="289"/>
      <c r="J169" s="289"/>
      <c r="K169" s="289"/>
      <c r="L169" s="289"/>
      <c r="M169" s="60"/>
      <c r="N169" s="40"/>
      <c r="O169" s="279" t="s">
        <v>620</v>
      </c>
      <c r="P169" s="279"/>
      <c r="Q169" s="279"/>
      <c r="R169" s="279"/>
      <c r="S169" s="278">
        <v>400000</v>
      </c>
      <c r="T169" s="249" t="s">
        <v>55</v>
      </c>
      <c r="U169" s="249" t="s">
        <v>26</v>
      </c>
      <c r="V169" s="278">
        <v>12</v>
      </c>
      <c r="W169" s="249" t="s">
        <v>0</v>
      </c>
      <c r="X169" s="280" t="s">
        <v>27</v>
      </c>
      <c r="Y169" s="280"/>
      <c r="Z169" s="280"/>
      <c r="AA169" s="280"/>
      <c r="AB169" s="280" t="s">
        <v>69</v>
      </c>
      <c r="AC169" s="278"/>
      <c r="AD169" s="278">
        <v>4800000</v>
      </c>
      <c r="AE169" s="321" t="s">
        <v>25</v>
      </c>
    </row>
    <row r="170" spans="1:33" s="504" customFormat="1" ht="21" customHeight="1">
      <c r="A170" s="23"/>
      <c r="B170" s="24"/>
      <c r="C170" s="24"/>
      <c r="D170" s="292"/>
      <c r="E170" s="290"/>
      <c r="F170" s="290"/>
      <c r="G170" s="290"/>
      <c r="H170" s="290"/>
      <c r="I170" s="290"/>
      <c r="J170" s="290"/>
      <c r="K170" s="290"/>
      <c r="L170" s="290"/>
      <c r="M170" s="60"/>
      <c r="N170" s="40"/>
      <c r="O170" s="279" t="s">
        <v>621</v>
      </c>
      <c r="P170" s="279"/>
      <c r="Q170" s="279"/>
      <c r="R170" s="279"/>
      <c r="S170" s="278">
        <v>300000</v>
      </c>
      <c r="T170" s="249" t="s">
        <v>55</v>
      </c>
      <c r="U170" s="249" t="s">
        <v>26</v>
      </c>
      <c r="V170" s="278">
        <v>12</v>
      </c>
      <c r="W170" s="249" t="s">
        <v>0</v>
      </c>
      <c r="X170" s="280" t="s">
        <v>27</v>
      </c>
      <c r="Y170" s="280"/>
      <c r="Z170" s="280"/>
      <c r="AA170" s="280"/>
      <c r="AB170" s="280" t="s">
        <v>462</v>
      </c>
      <c r="AC170" s="278"/>
      <c r="AD170" s="278">
        <v>3600000</v>
      </c>
      <c r="AE170" s="321" t="s">
        <v>25</v>
      </c>
    </row>
    <row r="171" spans="1:33" s="504" customFormat="1" ht="21" customHeight="1">
      <c r="A171" s="23"/>
      <c r="B171" s="24"/>
      <c r="C171" s="24"/>
      <c r="D171" s="293"/>
      <c r="E171" s="290"/>
      <c r="F171" s="290"/>
      <c r="G171" s="290"/>
      <c r="H171" s="290"/>
      <c r="I171" s="290"/>
      <c r="J171" s="290"/>
      <c r="K171" s="290"/>
      <c r="L171" s="290"/>
      <c r="M171" s="60"/>
      <c r="N171" s="40"/>
      <c r="O171" s="279"/>
      <c r="P171" s="279"/>
      <c r="Q171" s="279"/>
      <c r="R171" s="279"/>
      <c r="S171" s="278">
        <v>300000</v>
      </c>
      <c r="T171" s="249" t="s">
        <v>55</v>
      </c>
      <c r="U171" s="249" t="s">
        <v>26</v>
      </c>
      <c r="V171" s="278">
        <v>12</v>
      </c>
      <c r="W171" s="249" t="s">
        <v>0</v>
      </c>
      <c r="X171" s="280" t="s">
        <v>27</v>
      </c>
      <c r="Y171" s="280"/>
      <c r="Z171" s="280"/>
      <c r="AA171" s="280"/>
      <c r="AB171" s="280" t="s">
        <v>471</v>
      </c>
      <c r="AC171" s="278"/>
      <c r="AD171" s="278">
        <v>3600000</v>
      </c>
      <c r="AE171" s="321" t="s">
        <v>55</v>
      </c>
    </row>
    <row r="172" spans="1:33" s="504" customFormat="1" ht="21" customHeight="1">
      <c r="A172" s="23"/>
      <c r="B172" s="24"/>
      <c r="C172" s="24"/>
      <c r="D172" s="61"/>
      <c r="E172" s="60"/>
      <c r="F172" s="60"/>
      <c r="G172" s="60"/>
      <c r="H172" s="60"/>
      <c r="I172" s="60"/>
      <c r="J172" s="60"/>
      <c r="K172" s="60"/>
      <c r="L172" s="60"/>
      <c r="M172" s="60"/>
      <c r="N172" s="40"/>
      <c r="O172" s="279" t="s">
        <v>622</v>
      </c>
      <c r="P172" s="279"/>
      <c r="Q172" s="279"/>
      <c r="R172" s="279"/>
      <c r="S172" s="278">
        <v>300000</v>
      </c>
      <c r="T172" s="249" t="s">
        <v>55</v>
      </c>
      <c r="U172" s="249" t="s">
        <v>26</v>
      </c>
      <c r="V172" s="278">
        <v>12</v>
      </c>
      <c r="W172" s="249" t="s">
        <v>0</v>
      </c>
      <c r="X172" s="280" t="s">
        <v>27</v>
      </c>
      <c r="Y172" s="280"/>
      <c r="Z172" s="280"/>
      <c r="AA172" s="280"/>
      <c r="AB172" s="280" t="s">
        <v>471</v>
      </c>
      <c r="AC172" s="278"/>
      <c r="AD172" s="278">
        <v>3600000</v>
      </c>
      <c r="AE172" s="321" t="s">
        <v>25</v>
      </c>
    </row>
    <row r="173" spans="1:33" s="504" customFormat="1" ht="21" customHeight="1">
      <c r="A173" s="23"/>
      <c r="B173" s="24"/>
      <c r="C173" s="32"/>
      <c r="D173" s="72"/>
      <c r="E173" s="62"/>
      <c r="F173" s="62"/>
      <c r="G173" s="62"/>
      <c r="H173" s="62"/>
      <c r="I173" s="62"/>
      <c r="J173" s="62"/>
      <c r="K173" s="62"/>
      <c r="L173" s="62"/>
      <c r="M173" s="62"/>
      <c r="N173" s="49"/>
      <c r="O173" s="473"/>
      <c r="P173" s="473"/>
      <c r="Q173" s="473"/>
      <c r="R173" s="473"/>
      <c r="S173" s="472"/>
      <c r="T173" s="200"/>
      <c r="U173" s="354"/>
      <c r="V173" s="699"/>
      <c r="W173" s="700"/>
      <c r="X173" s="354"/>
      <c r="Y173" s="354"/>
      <c r="Z173" s="354"/>
      <c r="AA173" s="354"/>
      <c r="AB173" s="354"/>
      <c r="AC173" s="472"/>
      <c r="AD173" s="472"/>
      <c r="AE173" s="341"/>
    </row>
    <row r="174" spans="1:33" s="504" customFormat="1" ht="20.25" customHeight="1">
      <c r="A174" s="23"/>
      <c r="B174" s="24"/>
      <c r="C174" s="15" t="s">
        <v>70</v>
      </c>
      <c r="D174" s="64">
        <v>116070</v>
      </c>
      <c r="E174" s="64">
        <v>113701</v>
      </c>
      <c r="F174" s="65">
        <v>0</v>
      </c>
      <c r="G174" s="65">
        <v>0</v>
      </c>
      <c r="H174" s="65">
        <v>0</v>
      </c>
      <c r="I174" s="65">
        <v>3794</v>
      </c>
      <c r="J174" s="65">
        <v>0</v>
      </c>
      <c r="K174" s="65">
        <v>37667</v>
      </c>
      <c r="L174" s="65">
        <v>72240</v>
      </c>
      <c r="M174" s="71">
        <v>-2369</v>
      </c>
      <c r="N174" s="69">
        <v>-2.0410097355044371E-2</v>
      </c>
      <c r="O174" s="152" t="s">
        <v>173</v>
      </c>
      <c r="P174" s="158"/>
      <c r="Q174" s="158"/>
      <c r="R174" s="158"/>
      <c r="S174" s="158"/>
      <c r="T174" s="370"/>
      <c r="U174" s="370"/>
      <c r="V174" s="159"/>
      <c r="W174" s="370"/>
      <c r="X174" s="370"/>
      <c r="Y174" s="374" t="s">
        <v>126</v>
      </c>
      <c r="Z174" s="374"/>
      <c r="AA174" s="374"/>
      <c r="AB174" s="374"/>
      <c r="AC174" s="160"/>
      <c r="AD174" s="160">
        <v>113701000</v>
      </c>
      <c r="AE174" s="408" t="s">
        <v>25</v>
      </c>
    </row>
    <row r="175" spans="1:33" s="504" customFormat="1" ht="20.25" customHeight="1">
      <c r="A175" s="23"/>
      <c r="B175" s="24"/>
      <c r="C175" s="24"/>
      <c r="D175" s="291"/>
      <c r="E175" s="289"/>
      <c r="F175" s="289"/>
      <c r="G175" s="289"/>
      <c r="H175" s="289"/>
      <c r="I175" s="289"/>
      <c r="J175" s="289"/>
      <c r="K175" s="289"/>
      <c r="L175" s="289"/>
      <c r="M175" s="60"/>
      <c r="N175" s="40"/>
      <c r="O175" s="473" t="s">
        <v>560</v>
      </c>
      <c r="P175" s="201"/>
      <c r="Q175" s="201"/>
      <c r="R175" s="201"/>
      <c r="S175" s="201"/>
      <c r="T175" s="371"/>
      <c r="U175" s="371"/>
      <c r="V175" s="307"/>
      <c r="W175" s="371"/>
      <c r="X175" s="371"/>
      <c r="Y175" s="374" t="s">
        <v>123</v>
      </c>
      <c r="Z175" s="374"/>
      <c r="AA175" s="374"/>
      <c r="AB175" s="374"/>
      <c r="AC175" s="160"/>
      <c r="AD175" s="160">
        <v>21347000</v>
      </c>
      <c r="AE175" s="408" t="s">
        <v>25</v>
      </c>
    </row>
    <row r="176" spans="1:33" s="504" customFormat="1" ht="20.25" customHeight="1">
      <c r="A176" s="23"/>
      <c r="B176" s="24"/>
      <c r="C176" s="24"/>
      <c r="D176" s="291"/>
      <c r="E176" s="289"/>
      <c r="F176" s="289"/>
      <c r="G176" s="290"/>
      <c r="H176" s="289"/>
      <c r="I176" s="289"/>
      <c r="J176" s="290"/>
      <c r="K176" s="289"/>
      <c r="L176" s="289"/>
      <c r="M176" s="60"/>
      <c r="N176" s="40"/>
      <c r="O176" s="279" t="s">
        <v>623</v>
      </c>
      <c r="P176" s="279"/>
      <c r="Q176" s="279"/>
      <c r="R176" s="279"/>
      <c r="S176" s="194"/>
      <c r="T176" s="280"/>
      <c r="U176" s="280"/>
      <c r="V176" s="278"/>
      <c r="W176" s="280"/>
      <c r="X176" s="280"/>
      <c r="Y176" s="280"/>
      <c r="Z176" s="280"/>
      <c r="AA176" s="280"/>
      <c r="AB176" s="280"/>
      <c r="AC176" s="281"/>
      <c r="AD176" s="281"/>
      <c r="AE176" s="321"/>
    </row>
    <row r="177" spans="1:31" s="504" customFormat="1" ht="20.25" customHeight="1">
      <c r="A177" s="23"/>
      <c r="B177" s="24"/>
      <c r="C177" s="24"/>
      <c r="D177" s="292"/>
      <c r="E177" s="290"/>
      <c r="F177" s="290"/>
      <c r="G177" s="290"/>
      <c r="H177" s="290"/>
      <c r="I177" s="290"/>
      <c r="J177" s="290"/>
      <c r="K177" s="290"/>
      <c r="L177" s="290"/>
      <c r="M177" s="60"/>
      <c r="N177" s="40"/>
      <c r="O177" s="279" t="s">
        <v>624</v>
      </c>
      <c r="P177" s="279"/>
      <c r="Q177" s="279"/>
      <c r="R177" s="279"/>
      <c r="S177" s="281"/>
      <c r="T177" s="280"/>
      <c r="U177" s="193"/>
      <c r="V177" s="278"/>
      <c r="W177" s="280"/>
      <c r="X177" s="193"/>
      <c r="Y177" s="280"/>
      <c r="Z177" s="280"/>
      <c r="AA177" s="280"/>
      <c r="AB177" s="280" t="s">
        <v>147</v>
      </c>
      <c r="AC177" s="281"/>
      <c r="AD177" s="281">
        <v>8000000</v>
      </c>
      <c r="AE177" s="321" t="s">
        <v>55</v>
      </c>
    </row>
    <row r="178" spans="1:31" s="504" customFormat="1" ht="20.25" customHeight="1">
      <c r="A178" s="23"/>
      <c r="B178" s="24"/>
      <c r="C178" s="24"/>
      <c r="D178" s="293"/>
      <c r="E178" s="290"/>
      <c r="F178" s="290"/>
      <c r="G178" s="290"/>
      <c r="H178" s="290"/>
      <c r="I178" s="290"/>
      <c r="J178" s="290"/>
      <c r="K178" s="290"/>
      <c r="L178" s="290"/>
      <c r="M178" s="60"/>
      <c r="N178" s="40"/>
      <c r="O178" s="279"/>
      <c r="P178" s="279"/>
      <c r="Q178" s="279"/>
      <c r="R178" s="279"/>
      <c r="S178" s="281"/>
      <c r="T178" s="280"/>
      <c r="U178" s="193"/>
      <c r="V178" s="278"/>
      <c r="W178" s="280"/>
      <c r="X178" s="193"/>
      <c r="Y178" s="280" t="s">
        <v>678</v>
      </c>
      <c r="Z178" s="280"/>
      <c r="AA178" s="280"/>
      <c r="AB178" s="280" t="s">
        <v>471</v>
      </c>
      <c r="AC178" s="281"/>
      <c r="AD178" s="281">
        <v>1897000</v>
      </c>
      <c r="AE178" s="321" t="s">
        <v>55</v>
      </c>
    </row>
    <row r="179" spans="1:31" s="504" customFormat="1" ht="20.25" customHeight="1">
      <c r="A179" s="23"/>
      <c r="B179" s="24"/>
      <c r="C179" s="24"/>
      <c r="D179" s="73"/>
      <c r="E179" s="60"/>
      <c r="F179" s="60"/>
      <c r="G179" s="60"/>
      <c r="H179" s="60"/>
      <c r="I179" s="60"/>
      <c r="J179" s="60"/>
      <c r="K179" s="60"/>
      <c r="L179" s="60"/>
      <c r="M179" s="60"/>
      <c r="N179" s="40"/>
      <c r="O179" s="279" t="s">
        <v>625</v>
      </c>
      <c r="P179" s="279"/>
      <c r="Q179" s="279"/>
      <c r="R179" s="279"/>
      <c r="S179" s="278">
        <v>60000</v>
      </c>
      <c r="T179" s="280" t="s">
        <v>55</v>
      </c>
      <c r="U179" s="193" t="s">
        <v>56</v>
      </c>
      <c r="V179" s="278">
        <v>15</v>
      </c>
      <c r="W179" s="280" t="s">
        <v>54</v>
      </c>
      <c r="X179" s="193" t="s">
        <v>53</v>
      </c>
      <c r="Y179" s="280"/>
      <c r="Z179" s="280"/>
      <c r="AA179" s="280"/>
      <c r="AB179" s="280" t="s">
        <v>147</v>
      </c>
      <c r="AC179" s="281"/>
      <c r="AD179" s="281">
        <v>900000</v>
      </c>
      <c r="AE179" s="321" t="s">
        <v>55</v>
      </c>
    </row>
    <row r="180" spans="1:31" s="504" customFormat="1" ht="20.25" customHeight="1">
      <c r="A180" s="23"/>
      <c r="B180" s="24"/>
      <c r="C180" s="24"/>
      <c r="D180" s="73"/>
      <c r="E180" s="60"/>
      <c r="F180" s="60"/>
      <c r="G180" s="60"/>
      <c r="H180" s="60"/>
      <c r="I180" s="60"/>
      <c r="J180" s="60"/>
      <c r="K180" s="60"/>
      <c r="L180" s="60"/>
      <c r="M180" s="60"/>
      <c r="N180" s="40"/>
      <c r="O180" s="279" t="s">
        <v>626</v>
      </c>
      <c r="P180" s="279"/>
      <c r="Q180" s="279"/>
      <c r="R180" s="279"/>
      <c r="S180" s="194"/>
      <c r="T180" s="280"/>
      <c r="U180" s="280"/>
      <c r="V180" s="278"/>
      <c r="W180" s="280"/>
      <c r="X180" s="280"/>
      <c r="Y180" s="280"/>
      <c r="Z180" s="280"/>
      <c r="AA180" s="280"/>
      <c r="AB180" s="280"/>
      <c r="AC180" s="281"/>
      <c r="AD180" s="281"/>
      <c r="AE180" s="321"/>
    </row>
    <row r="181" spans="1:31" s="504" customFormat="1" ht="20.25" customHeight="1">
      <c r="A181" s="23"/>
      <c r="B181" s="24"/>
      <c r="C181" s="24"/>
      <c r="D181" s="73"/>
      <c r="E181" s="60"/>
      <c r="F181" s="60"/>
      <c r="G181" s="60"/>
      <c r="H181" s="60"/>
      <c r="I181" s="60"/>
      <c r="J181" s="60"/>
      <c r="K181" s="60"/>
      <c r="L181" s="60"/>
      <c r="M181" s="60"/>
      <c r="N181" s="40"/>
      <c r="O181" s="279" t="s">
        <v>627</v>
      </c>
      <c r="P181" s="279"/>
      <c r="Q181" s="279"/>
      <c r="R181" s="279"/>
      <c r="S181" s="278"/>
      <c r="T181" s="280"/>
      <c r="U181" s="193"/>
      <c r="V181" s="278"/>
      <c r="W181" s="280"/>
      <c r="X181" s="193"/>
      <c r="Y181" s="280"/>
      <c r="Z181" s="280"/>
      <c r="AA181" s="280"/>
      <c r="AB181" s="280" t="s">
        <v>147</v>
      </c>
      <c r="AC181" s="281"/>
      <c r="AD181" s="281">
        <v>4500000</v>
      </c>
      <c r="AE181" s="321" t="s">
        <v>55</v>
      </c>
    </row>
    <row r="182" spans="1:31" s="504" customFormat="1" ht="20.25" customHeight="1">
      <c r="A182" s="23"/>
      <c r="B182" s="24"/>
      <c r="C182" s="25"/>
      <c r="D182" s="73"/>
      <c r="E182" s="60"/>
      <c r="F182" s="60"/>
      <c r="G182" s="60"/>
      <c r="H182" s="60"/>
      <c r="I182" s="60"/>
      <c r="J182" s="60"/>
      <c r="K182" s="60"/>
      <c r="L182" s="60"/>
      <c r="M182" s="60"/>
      <c r="N182" s="40"/>
      <c r="O182" s="279"/>
      <c r="P182" s="279"/>
      <c r="Q182" s="279"/>
      <c r="R182" s="279"/>
      <c r="S182" s="278"/>
      <c r="T182" s="280"/>
      <c r="U182" s="193"/>
      <c r="V182" s="278"/>
      <c r="W182" s="499"/>
      <c r="X182" s="193"/>
      <c r="Y182" s="280" t="s">
        <v>678</v>
      </c>
      <c r="Z182" s="280"/>
      <c r="AA182" s="280"/>
      <c r="AB182" s="280" t="s">
        <v>471</v>
      </c>
      <c r="AC182" s="281"/>
      <c r="AD182" s="281">
        <v>1897000</v>
      </c>
      <c r="AE182" s="321" t="s">
        <v>25</v>
      </c>
    </row>
    <row r="183" spans="1:31" s="504" customFormat="1" ht="20.25" customHeight="1">
      <c r="A183" s="23"/>
      <c r="B183" s="24"/>
      <c r="C183" s="24"/>
      <c r="D183" s="73"/>
      <c r="E183" s="60"/>
      <c r="F183" s="60"/>
      <c r="G183" s="60"/>
      <c r="H183" s="60"/>
      <c r="I183" s="60"/>
      <c r="J183" s="60"/>
      <c r="K183" s="60"/>
      <c r="L183" s="60"/>
      <c r="M183" s="60"/>
      <c r="N183" s="40"/>
      <c r="O183" s="279" t="s">
        <v>628</v>
      </c>
      <c r="P183" s="279"/>
      <c r="Q183" s="279"/>
      <c r="R183" s="279"/>
      <c r="S183" s="278"/>
      <c r="T183" s="280"/>
      <c r="U183" s="193"/>
      <c r="V183" s="278"/>
      <c r="W183" s="280"/>
      <c r="X183" s="193"/>
      <c r="Y183" s="280"/>
      <c r="Z183" s="280"/>
      <c r="AA183" s="280"/>
      <c r="AB183" s="280" t="s">
        <v>147</v>
      </c>
      <c r="AC183" s="281"/>
      <c r="AD183" s="281">
        <v>4153000</v>
      </c>
      <c r="AE183" s="321" t="s">
        <v>55</v>
      </c>
    </row>
    <row r="184" spans="1:31" s="504" customFormat="1" ht="21" customHeight="1">
      <c r="A184" s="23"/>
      <c r="B184" s="24"/>
      <c r="C184" s="25"/>
      <c r="D184" s="73"/>
      <c r="E184" s="60"/>
      <c r="F184" s="60"/>
      <c r="G184" s="60"/>
      <c r="H184" s="60"/>
      <c r="I184" s="60"/>
      <c r="J184" s="60"/>
      <c r="K184" s="60"/>
      <c r="L184" s="60"/>
      <c r="M184" s="60"/>
      <c r="N184" s="40"/>
      <c r="O184" s="279"/>
      <c r="P184" s="279"/>
      <c r="Q184" s="279"/>
      <c r="R184" s="279"/>
      <c r="S184" s="278"/>
      <c r="T184" s="249"/>
      <c r="U184" s="249"/>
      <c r="V184" s="278"/>
      <c r="W184" s="249"/>
      <c r="X184" s="280"/>
      <c r="Y184" s="197"/>
      <c r="Z184" s="280"/>
      <c r="AA184" s="197"/>
      <c r="AB184" s="197"/>
      <c r="AC184" s="194"/>
      <c r="AD184" s="278"/>
      <c r="AE184" s="336"/>
    </row>
    <row r="185" spans="1:31" s="504" customFormat="1" ht="21" customHeight="1">
      <c r="A185" s="23"/>
      <c r="B185" s="24"/>
      <c r="C185" s="25"/>
      <c r="D185" s="73"/>
      <c r="E185" s="60"/>
      <c r="F185" s="60"/>
      <c r="G185" s="60"/>
      <c r="H185" s="60"/>
      <c r="I185" s="60"/>
      <c r="J185" s="60"/>
      <c r="K185" s="60"/>
      <c r="L185" s="60"/>
      <c r="M185" s="60"/>
      <c r="N185" s="40"/>
      <c r="O185" s="473" t="s">
        <v>561</v>
      </c>
      <c r="P185" s="279"/>
      <c r="Q185" s="279"/>
      <c r="R185" s="279"/>
      <c r="S185" s="278"/>
      <c r="T185" s="249"/>
      <c r="U185" s="249"/>
      <c r="V185" s="278"/>
      <c r="W185" s="249"/>
      <c r="X185" s="280"/>
      <c r="Y185" s="375" t="s">
        <v>123</v>
      </c>
      <c r="Z185" s="375"/>
      <c r="AA185" s="375"/>
      <c r="AB185" s="375"/>
      <c r="AC185" s="308"/>
      <c r="AD185" s="308">
        <v>20114000</v>
      </c>
      <c r="AE185" s="586" t="s">
        <v>25</v>
      </c>
    </row>
    <row r="186" spans="1:31" s="504" customFormat="1" ht="20.25" customHeight="1">
      <c r="A186" s="23"/>
      <c r="B186" s="24"/>
      <c r="C186" s="24"/>
      <c r="D186" s="73"/>
      <c r="E186" s="60"/>
      <c r="F186" s="60"/>
      <c r="G186" s="60"/>
      <c r="H186" s="60"/>
      <c r="I186" s="60"/>
      <c r="J186" s="60"/>
      <c r="K186" s="60"/>
      <c r="L186" s="60"/>
      <c r="M186" s="60"/>
      <c r="N186" s="40"/>
      <c r="O186" s="279" t="s">
        <v>629</v>
      </c>
      <c r="P186" s="279"/>
      <c r="Q186" s="279"/>
      <c r="R186" s="279"/>
      <c r="S186" s="278"/>
      <c r="T186" s="249"/>
      <c r="U186" s="249"/>
      <c r="V186" s="278"/>
      <c r="W186" s="249"/>
      <c r="X186" s="193"/>
      <c r="Y186" s="280"/>
      <c r="Z186" s="280"/>
      <c r="AA186" s="280"/>
      <c r="AB186" s="280" t="s">
        <v>147</v>
      </c>
      <c r="AC186" s="281"/>
      <c r="AD186" s="278">
        <v>2300000</v>
      </c>
      <c r="AE186" s="321" t="s">
        <v>55</v>
      </c>
    </row>
    <row r="187" spans="1:31" s="504" customFormat="1" ht="20.25" customHeight="1">
      <c r="A187" s="23"/>
      <c r="B187" s="24"/>
      <c r="C187" s="24"/>
      <c r="D187" s="73"/>
      <c r="E187" s="60"/>
      <c r="F187" s="60"/>
      <c r="G187" s="60"/>
      <c r="H187" s="60"/>
      <c r="I187" s="60"/>
      <c r="J187" s="60"/>
      <c r="K187" s="60"/>
      <c r="L187" s="60"/>
      <c r="M187" s="60"/>
      <c r="N187" s="40"/>
      <c r="O187" s="279" t="s">
        <v>631</v>
      </c>
      <c r="P187" s="279"/>
      <c r="Q187" s="279"/>
      <c r="R187" s="279"/>
      <c r="S187" s="278">
        <v>28000</v>
      </c>
      <c r="T187" s="249" t="s">
        <v>55</v>
      </c>
      <c r="U187" s="249" t="s">
        <v>26</v>
      </c>
      <c r="V187" s="278">
        <v>10</v>
      </c>
      <c r="W187" s="249" t="s">
        <v>54</v>
      </c>
      <c r="X187" s="193" t="s">
        <v>56</v>
      </c>
      <c r="Y187" s="280">
        <v>1</v>
      </c>
      <c r="Z187" s="280" t="s">
        <v>61</v>
      </c>
      <c r="AA187" s="280" t="s">
        <v>53</v>
      </c>
      <c r="AB187" s="197" t="s">
        <v>147</v>
      </c>
      <c r="AC187" s="194"/>
      <c r="AD187" s="281">
        <v>280000</v>
      </c>
      <c r="AE187" s="336" t="s">
        <v>25</v>
      </c>
    </row>
    <row r="188" spans="1:31" s="504" customFormat="1" ht="20.25" customHeight="1">
      <c r="A188" s="23"/>
      <c r="B188" s="24"/>
      <c r="C188" s="24"/>
      <c r="D188" s="73"/>
      <c r="E188" s="60"/>
      <c r="F188" s="60"/>
      <c r="G188" s="60"/>
      <c r="H188" s="60"/>
      <c r="I188" s="60"/>
      <c r="J188" s="60"/>
      <c r="K188" s="60"/>
      <c r="L188" s="60"/>
      <c r="M188" s="60"/>
      <c r="N188" s="40"/>
      <c r="O188" s="279" t="s">
        <v>630</v>
      </c>
      <c r="P188" s="279"/>
      <c r="Q188" s="279"/>
      <c r="R188" s="279"/>
      <c r="S188" s="278">
        <v>50000</v>
      </c>
      <c r="T188" s="280" t="s">
        <v>55</v>
      </c>
      <c r="U188" s="193" t="s">
        <v>56</v>
      </c>
      <c r="V188" s="278">
        <v>45</v>
      </c>
      <c r="W188" s="280" t="s">
        <v>54</v>
      </c>
      <c r="X188" s="193" t="s">
        <v>56</v>
      </c>
      <c r="Y188" s="280">
        <v>1</v>
      </c>
      <c r="Z188" s="280" t="s">
        <v>61</v>
      </c>
      <c r="AA188" s="280" t="s">
        <v>53</v>
      </c>
      <c r="AB188" s="280" t="s">
        <v>147</v>
      </c>
      <c r="AC188" s="281"/>
      <c r="AD188" s="281">
        <v>2250000</v>
      </c>
      <c r="AE188" s="321" t="s">
        <v>55</v>
      </c>
    </row>
    <row r="189" spans="1:31" s="504" customFormat="1" ht="20.25" customHeight="1">
      <c r="A189" s="23"/>
      <c r="B189" s="24"/>
      <c r="C189" s="25"/>
      <c r="D189" s="73"/>
      <c r="E189" s="60"/>
      <c r="F189" s="60"/>
      <c r="G189" s="60"/>
      <c r="H189" s="60"/>
      <c r="I189" s="60"/>
      <c r="J189" s="60"/>
      <c r="K189" s="60"/>
      <c r="L189" s="60"/>
      <c r="M189" s="60"/>
      <c r="N189" s="40"/>
      <c r="O189" s="279" t="s">
        <v>632</v>
      </c>
      <c r="P189" s="279"/>
      <c r="Q189" s="279"/>
      <c r="R189" s="279"/>
      <c r="S189" s="278"/>
      <c r="T189" s="280"/>
      <c r="U189" s="193"/>
      <c r="V189" s="278"/>
      <c r="W189" s="280"/>
      <c r="X189" s="193"/>
      <c r="Y189" s="280"/>
      <c r="Z189" s="280"/>
      <c r="AA189" s="280"/>
      <c r="AB189" s="280" t="s">
        <v>455</v>
      </c>
      <c r="AC189" s="281"/>
      <c r="AD189" s="281">
        <v>500000</v>
      </c>
      <c r="AE189" s="321" t="s">
        <v>25</v>
      </c>
    </row>
    <row r="190" spans="1:31" s="504" customFormat="1" ht="20.25" customHeight="1">
      <c r="A190" s="23"/>
      <c r="B190" s="24"/>
      <c r="C190" s="24"/>
      <c r="D190" s="73"/>
      <c r="E190" s="60"/>
      <c r="F190" s="60"/>
      <c r="G190" s="60"/>
      <c r="H190" s="60"/>
      <c r="I190" s="60"/>
      <c r="J190" s="60"/>
      <c r="K190" s="60"/>
      <c r="L190" s="60"/>
      <c r="M190" s="60"/>
      <c r="N190" s="40"/>
      <c r="O190" s="279" t="s">
        <v>662</v>
      </c>
      <c r="P190" s="279"/>
      <c r="Q190" s="279"/>
      <c r="R190" s="279"/>
      <c r="S190" s="278"/>
      <c r="T190" s="249"/>
      <c r="U190" s="249"/>
      <c r="V190" s="278"/>
      <c r="W190" s="249"/>
      <c r="X190" s="280"/>
      <c r="Y190" s="197"/>
      <c r="Z190" s="280"/>
      <c r="AA190" s="197"/>
      <c r="AB190" s="197" t="s">
        <v>147</v>
      </c>
      <c r="AC190" s="194"/>
      <c r="AD190" s="278">
        <v>200000</v>
      </c>
      <c r="AE190" s="336" t="s">
        <v>55</v>
      </c>
    </row>
    <row r="191" spans="1:31" s="504" customFormat="1" ht="20.25" customHeight="1">
      <c r="A191" s="23"/>
      <c r="B191" s="24"/>
      <c r="C191" s="25"/>
      <c r="D191" s="73"/>
      <c r="E191" s="60"/>
      <c r="F191" s="60"/>
      <c r="G191" s="60"/>
      <c r="H191" s="60"/>
      <c r="I191" s="60"/>
      <c r="J191" s="60"/>
      <c r="K191" s="60"/>
      <c r="L191" s="60"/>
      <c r="M191" s="60"/>
      <c r="N191" s="40"/>
      <c r="O191" s="279" t="s">
        <v>663</v>
      </c>
      <c r="P191" s="279"/>
      <c r="Q191" s="279"/>
      <c r="R191" s="279"/>
      <c r="S191" s="278"/>
      <c r="T191" s="280"/>
      <c r="U191" s="193"/>
      <c r="V191" s="278"/>
      <c r="W191" s="280"/>
      <c r="X191" s="193"/>
      <c r="Y191" s="280"/>
      <c r="Z191" s="280"/>
      <c r="AA191" s="280"/>
      <c r="AB191" s="197" t="s">
        <v>147</v>
      </c>
      <c r="AC191" s="281"/>
      <c r="AD191" s="281">
        <v>500000</v>
      </c>
      <c r="AE191" s="336" t="s">
        <v>55</v>
      </c>
    </row>
    <row r="192" spans="1:31" s="504" customFormat="1" ht="20.25" customHeight="1">
      <c r="A192" s="23"/>
      <c r="B192" s="24"/>
      <c r="C192" s="25"/>
      <c r="D192" s="73"/>
      <c r="E192" s="60"/>
      <c r="F192" s="60"/>
      <c r="G192" s="60"/>
      <c r="H192" s="60"/>
      <c r="I192" s="60"/>
      <c r="J192" s="60"/>
      <c r="K192" s="60"/>
      <c r="L192" s="60"/>
      <c r="M192" s="60"/>
      <c r="N192" s="40"/>
      <c r="O192" s="279" t="s">
        <v>664</v>
      </c>
      <c r="P192" s="279"/>
      <c r="Q192" s="279"/>
      <c r="R192" s="279"/>
      <c r="S192" s="278"/>
      <c r="T192" s="280"/>
      <c r="U192" s="193"/>
      <c r="V192" s="278"/>
      <c r="W192" s="280"/>
      <c r="X192" s="193"/>
      <c r="Y192" s="280"/>
      <c r="Z192" s="280"/>
      <c r="AA192" s="280"/>
      <c r="AB192" s="280" t="s">
        <v>147</v>
      </c>
      <c r="AC192" s="281"/>
      <c r="AD192" s="278">
        <v>3000000</v>
      </c>
      <c r="AE192" s="321" t="s">
        <v>55</v>
      </c>
    </row>
    <row r="193" spans="1:31" s="504" customFormat="1" ht="20.25" customHeight="1">
      <c r="A193" s="23"/>
      <c r="B193" s="24"/>
      <c r="C193" s="25"/>
      <c r="D193" s="73"/>
      <c r="E193" s="60"/>
      <c r="F193" s="60"/>
      <c r="G193" s="60"/>
      <c r="H193" s="60"/>
      <c r="I193" s="60"/>
      <c r="J193" s="60"/>
      <c r="K193" s="60"/>
      <c r="L193" s="60"/>
      <c r="M193" s="60"/>
      <c r="N193" s="40"/>
      <c r="O193" s="279" t="s">
        <v>665</v>
      </c>
      <c r="P193" s="279"/>
      <c r="Q193" s="279"/>
      <c r="R193" s="279"/>
      <c r="S193" s="278"/>
      <c r="T193" s="280"/>
      <c r="U193" s="193"/>
      <c r="V193" s="278"/>
      <c r="W193" s="280"/>
      <c r="X193" s="193"/>
      <c r="Y193" s="280"/>
      <c r="Z193" s="280"/>
      <c r="AA193" s="280"/>
      <c r="AB193" s="280" t="s">
        <v>455</v>
      </c>
      <c r="AC193" s="281"/>
      <c r="AD193" s="281">
        <v>2500000</v>
      </c>
      <c r="AE193" s="321" t="s">
        <v>25</v>
      </c>
    </row>
    <row r="194" spans="1:31" s="504" customFormat="1" ht="21" customHeight="1">
      <c r="A194" s="23"/>
      <c r="B194" s="24"/>
      <c r="C194" s="25"/>
      <c r="D194" s="73"/>
      <c r="E194" s="60"/>
      <c r="F194" s="60"/>
      <c r="G194" s="60"/>
      <c r="H194" s="60"/>
      <c r="I194" s="60"/>
      <c r="J194" s="60"/>
      <c r="K194" s="60"/>
      <c r="L194" s="60"/>
      <c r="M194" s="60"/>
      <c r="N194" s="40"/>
      <c r="O194" s="279" t="s">
        <v>666</v>
      </c>
      <c r="P194" s="279"/>
      <c r="Q194" s="279"/>
      <c r="R194" s="279"/>
      <c r="S194" s="278"/>
      <c r="T194" s="249"/>
      <c r="U194" s="249"/>
      <c r="V194" s="278"/>
      <c r="W194" s="249"/>
      <c r="X194" s="280"/>
      <c r="Y194" s="197"/>
      <c r="Z194" s="280"/>
      <c r="AA194" s="197"/>
      <c r="AB194" s="197" t="s">
        <v>147</v>
      </c>
      <c r="AC194" s="194"/>
      <c r="AD194" s="278">
        <v>8584000</v>
      </c>
      <c r="AE194" s="336" t="s">
        <v>55</v>
      </c>
    </row>
    <row r="195" spans="1:31" s="504" customFormat="1" ht="20.25" customHeight="1">
      <c r="A195" s="23"/>
      <c r="B195" s="24"/>
      <c r="C195" s="25"/>
      <c r="D195" s="73"/>
      <c r="E195" s="60"/>
      <c r="F195" s="60"/>
      <c r="G195" s="60"/>
      <c r="H195" s="60"/>
      <c r="I195" s="60"/>
      <c r="J195" s="60"/>
      <c r="K195" s="60"/>
      <c r="L195" s="60"/>
      <c r="M195" s="60"/>
      <c r="N195" s="40"/>
      <c r="O195" s="279"/>
      <c r="P195" s="279"/>
      <c r="Q195" s="279"/>
      <c r="R195" s="279"/>
      <c r="S195" s="278"/>
      <c r="T195" s="280"/>
      <c r="U195" s="193"/>
      <c r="V195" s="278"/>
      <c r="W195" s="499"/>
      <c r="X195" s="193"/>
      <c r="Y195" s="280"/>
      <c r="Z195" s="280"/>
      <c r="AA195" s="280"/>
      <c r="AB195" s="280"/>
      <c r="AC195" s="281"/>
      <c r="AD195" s="281"/>
      <c r="AE195" s="321"/>
    </row>
    <row r="196" spans="1:31" s="504" customFormat="1" ht="21" customHeight="1">
      <c r="A196" s="23"/>
      <c r="B196" s="24"/>
      <c r="C196" s="25"/>
      <c r="D196" s="73"/>
      <c r="E196" s="60"/>
      <c r="F196" s="60"/>
      <c r="G196" s="60"/>
      <c r="H196" s="60"/>
      <c r="I196" s="60"/>
      <c r="J196" s="60"/>
      <c r="K196" s="60"/>
      <c r="L196" s="60"/>
      <c r="M196" s="60"/>
      <c r="N196" s="40"/>
      <c r="O196" s="473" t="s">
        <v>562</v>
      </c>
      <c r="P196" s="279"/>
      <c r="Q196" s="279"/>
      <c r="R196" s="279"/>
      <c r="S196" s="278"/>
      <c r="T196" s="249"/>
      <c r="U196" s="249"/>
      <c r="V196" s="278"/>
      <c r="W196" s="249"/>
      <c r="X196" s="280"/>
      <c r="Y196" s="375" t="s">
        <v>123</v>
      </c>
      <c r="Z196" s="375"/>
      <c r="AA196" s="375"/>
      <c r="AB196" s="375"/>
      <c r="AC196" s="308"/>
      <c r="AD196" s="308">
        <v>72240000</v>
      </c>
      <c r="AE196" s="586" t="s">
        <v>25</v>
      </c>
    </row>
    <row r="197" spans="1:31" s="504" customFormat="1" ht="21" customHeight="1">
      <c r="A197" s="23"/>
      <c r="B197" s="24"/>
      <c r="C197" s="24"/>
      <c r="D197" s="81"/>
      <c r="E197" s="60"/>
      <c r="F197" s="60"/>
      <c r="G197" s="60"/>
      <c r="H197" s="60"/>
      <c r="I197" s="60"/>
      <c r="J197" s="60"/>
      <c r="K197" s="60"/>
      <c r="L197" s="60"/>
      <c r="M197" s="60"/>
      <c r="N197" s="40"/>
      <c r="O197" s="148" t="s">
        <v>633</v>
      </c>
      <c r="P197" s="278"/>
      <c r="Q197" s="278"/>
      <c r="R197" s="278"/>
      <c r="S197" s="278">
        <v>70000</v>
      </c>
      <c r="T197" s="280" t="s">
        <v>55</v>
      </c>
      <c r="U197" s="249" t="s">
        <v>56</v>
      </c>
      <c r="V197" s="278">
        <v>45</v>
      </c>
      <c r="W197" s="249" t="s">
        <v>54</v>
      </c>
      <c r="X197" s="249" t="s">
        <v>56</v>
      </c>
      <c r="Y197" s="280">
        <v>12</v>
      </c>
      <c r="Z197" s="280" t="s">
        <v>0</v>
      </c>
      <c r="AA197" s="280" t="s">
        <v>53</v>
      </c>
      <c r="AB197" s="280" t="s">
        <v>676</v>
      </c>
      <c r="AC197" s="279"/>
      <c r="AD197" s="278">
        <v>37800000</v>
      </c>
      <c r="AE197" s="321" t="s">
        <v>55</v>
      </c>
    </row>
    <row r="198" spans="1:31" s="504" customFormat="1" ht="21" customHeight="1">
      <c r="A198" s="23"/>
      <c r="B198" s="24"/>
      <c r="C198" s="24"/>
      <c r="D198" s="81"/>
      <c r="E198" s="60"/>
      <c r="F198" s="60"/>
      <c r="G198" s="60"/>
      <c r="H198" s="60"/>
      <c r="I198" s="60"/>
      <c r="J198" s="60"/>
      <c r="K198" s="60"/>
      <c r="L198" s="60"/>
      <c r="M198" s="60"/>
      <c r="N198" s="40"/>
      <c r="O198" s="279" t="s">
        <v>634</v>
      </c>
      <c r="P198" s="279"/>
      <c r="Q198" s="279"/>
      <c r="R198" s="279"/>
      <c r="S198" s="278">
        <v>70000</v>
      </c>
      <c r="T198" s="249" t="s">
        <v>55</v>
      </c>
      <c r="U198" s="249" t="s">
        <v>26</v>
      </c>
      <c r="V198" s="278">
        <v>10</v>
      </c>
      <c r="W198" s="280" t="s">
        <v>54</v>
      </c>
      <c r="X198" s="249" t="s">
        <v>26</v>
      </c>
      <c r="Y198" s="280">
        <v>12</v>
      </c>
      <c r="Z198" s="280" t="s">
        <v>0</v>
      </c>
      <c r="AA198" s="280" t="s">
        <v>27</v>
      </c>
      <c r="AB198" s="280" t="s">
        <v>676</v>
      </c>
      <c r="AC198" s="278"/>
      <c r="AD198" s="278">
        <v>8400000</v>
      </c>
      <c r="AE198" s="459" t="s">
        <v>55</v>
      </c>
    </row>
    <row r="199" spans="1:31" s="504" customFormat="1" ht="20.25" customHeight="1">
      <c r="A199" s="23"/>
      <c r="B199" s="24"/>
      <c r="C199" s="24"/>
      <c r="D199" s="81"/>
      <c r="E199" s="60"/>
      <c r="F199" s="60"/>
      <c r="G199" s="60"/>
      <c r="H199" s="60"/>
      <c r="I199" s="60"/>
      <c r="J199" s="60"/>
      <c r="K199" s="60"/>
      <c r="L199" s="60"/>
      <c r="M199" s="60"/>
      <c r="N199" s="40"/>
      <c r="O199" s="279" t="s">
        <v>635</v>
      </c>
      <c r="P199" s="279"/>
      <c r="Q199" s="279"/>
      <c r="R199" s="279"/>
      <c r="S199" s="278">
        <v>70000</v>
      </c>
      <c r="T199" s="249" t="s">
        <v>55</v>
      </c>
      <c r="U199" s="249" t="s">
        <v>26</v>
      </c>
      <c r="V199" s="278">
        <v>28</v>
      </c>
      <c r="W199" s="280" t="s">
        <v>54</v>
      </c>
      <c r="X199" s="249" t="s">
        <v>26</v>
      </c>
      <c r="Y199" s="280">
        <v>12</v>
      </c>
      <c r="Z199" s="280" t="s">
        <v>0</v>
      </c>
      <c r="AA199" s="280" t="s">
        <v>27</v>
      </c>
      <c r="AB199" s="280" t="s">
        <v>676</v>
      </c>
      <c r="AC199" s="278"/>
      <c r="AD199" s="278">
        <v>23520000</v>
      </c>
      <c r="AE199" s="459" t="s">
        <v>55</v>
      </c>
    </row>
    <row r="200" spans="1:31" s="504" customFormat="1" ht="20.25" customHeight="1">
      <c r="A200" s="23"/>
      <c r="B200" s="24"/>
      <c r="C200" s="25"/>
      <c r="D200" s="81"/>
      <c r="E200" s="60"/>
      <c r="F200" s="60"/>
      <c r="G200" s="60"/>
      <c r="H200" s="60"/>
      <c r="I200" s="60"/>
      <c r="J200" s="60"/>
      <c r="K200" s="60"/>
      <c r="L200" s="60"/>
      <c r="M200" s="60"/>
      <c r="N200" s="40"/>
      <c r="O200" s="148" t="s">
        <v>636</v>
      </c>
      <c r="P200" s="278"/>
      <c r="Q200" s="278"/>
      <c r="R200" s="278"/>
      <c r="S200" s="278">
        <v>3500</v>
      </c>
      <c r="T200" s="280" t="s">
        <v>238</v>
      </c>
      <c r="U200" s="249" t="s">
        <v>26</v>
      </c>
      <c r="V200" s="278">
        <v>720</v>
      </c>
      <c r="W200" s="249" t="s">
        <v>460</v>
      </c>
      <c r="X200" s="249" t="s">
        <v>53</v>
      </c>
      <c r="Y200" s="280"/>
      <c r="Z200" s="280"/>
      <c r="AA200" s="280"/>
      <c r="AB200" s="280" t="s">
        <v>676</v>
      </c>
      <c r="AC200" s="279"/>
      <c r="AD200" s="278">
        <v>2520000</v>
      </c>
      <c r="AE200" s="321" t="s">
        <v>55</v>
      </c>
    </row>
    <row r="201" spans="1:31" s="504" customFormat="1" ht="21" customHeight="1">
      <c r="A201" s="23"/>
      <c r="B201" s="24"/>
      <c r="C201" s="25"/>
      <c r="D201" s="73"/>
      <c r="E201" s="60"/>
      <c r="F201" s="60"/>
      <c r="G201" s="60"/>
      <c r="H201" s="60"/>
      <c r="I201" s="60"/>
      <c r="J201" s="60"/>
      <c r="K201" s="60"/>
      <c r="L201" s="60"/>
      <c r="M201" s="60"/>
      <c r="N201" s="40"/>
      <c r="O201" s="279"/>
      <c r="P201" s="279"/>
      <c r="Q201" s="279"/>
      <c r="R201" s="279"/>
      <c r="S201" s="278"/>
      <c r="T201" s="280"/>
      <c r="U201" s="193"/>
      <c r="V201" s="278"/>
      <c r="W201" s="280"/>
      <c r="X201" s="193"/>
      <c r="Y201" s="280"/>
      <c r="Z201" s="280"/>
      <c r="AA201" s="280"/>
      <c r="AB201" s="280"/>
      <c r="AC201" s="281"/>
      <c r="AD201" s="278"/>
      <c r="AE201" s="321"/>
    </row>
    <row r="202" spans="1:31" s="504" customFormat="1" ht="21" customHeight="1">
      <c r="A202" s="23"/>
      <c r="B202" s="32"/>
      <c r="C202" s="471"/>
      <c r="D202" s="82"/>
      <c r="E202" s="62"/>
      <c r="F202" s="62"/>
      <c r="G202" s="62"/>
      <c r="H202" s="62"/>
      <c r="I202" s="62"/>
      <c r="J202" s="62"/>
      <c r="K202" s="62"/>
      <c r="L202" s="62"/>
      <c r="M202" s="62"/>
      <c r="N202" s="49"/>
      <c r="O202" s="473"/>
      <c r="P202" s="473"/>
      <c r="Q202" s="473"/>
      <c r="R202" s="473"/>
      <c r="S202" s="472"/>
      <c r="T202" s="200"/>
      <c r="U202" s="354"/>
      <c r="V202" s="472"/>
      <c r="W202" s="354"/>
      <c r="X202" s="354"/>
      <c r="Y202" s="354"/>
      <c r="Z202" s="354"/>
      <c r="AA202" s="354"/>
      <c r="AB202" s="354"/>
      <c r="AC202" s="472"/>
      <c r="AD202" s="472"/>
      <c r="AE202" s="329"/>
    </row>
    <row r="203" spans="1:31" s="504" customFormat="1" ht="21" customHeight="1">
      <c r="A203" s="63" t="s">
        <v>47</v>
      </c>
      <c r="B203" s="695" t="s">
        <v>20</v>
      </c>
      <c r="C203" s="696"/>
      <c r="D203" s="506">
        <v>59626</v>
      </c>
      <c r="E203" s="506">
        <v>82591</v>
      </c>
      <c r="F203" s="506">
        <v>4320</v>
      </c>
      <c r="G203" s="506">
        <v>7000</v>
      </c>
      <c r="H203" s="506">
        <v>0</v>
      </c>
      <c r="I203" s="506">
        <v>57771</v>
      </c>
      <c r="J203" s="506">
        <v>0</v>
      </c>
      <c r="K203" s="506">
        <v>13500</v>
      </c>
      <c r="L203" s="506">
        <v>0</v>
      </c>
      <c r="M203" s="505">
        <v>22965</v>
      </c>
      <c r="N203" s="170">
        <v>0.3851507731526515</v>
      </c>
      <c r="O203" s="171" t="s">
        <v>125</v>
      </c>
      <c r="P203" s="171"/>
      <c r="Q203" s="171"/>
      <c r="R203" s="171"/>
      <c r="S203" s="172"/>
      <c r="T203" s="367"/>
      <c r="U203" s="367"/>
      <c r="V203" s="172"/>
      <c r="W203" s="367"/>
      <c r="X203" s="367"/>
      <c r="Y203" s="367"/>
      <c r="Z203" s="367"/>
      <c r="AA203" s="367"/>
      <c r="AB203" s="367"/>
      <c r="AC203" s="172"/>
      <c r="AD203" s="532">
        <v>82591000</v>
      </c>
      <c r="AE203" s="404" t="s">
        <v>25</v>
      </c>
    </row>
    <row r="204" spans="1:31" s="504" customFormat="1" ht="21" customHeight="1">
      <c r="A204" s="94" t="s">
        <v>130</v>
      </c>
      <c r="B204" s="24" t="s">
        <v>17</v>
      </c>
      <c r="C204" s="510" t="s">
        <v>126</v>
      </c>
      <c r="D204" s="511">
        <v>59626</v>
      </c>
      <c r="E204" s="511">
        <v>82591</v>
      </c>
      <c r="F204" s="511">
        <v>4320</v>
      </c>
      <c r="G204" s="511">
        <v>7000</v>
      </c>
      <c r="H204" s="511">
        <v>0</v>
      </c>
      <c r="I204" s="511">
        <v>57771</v>
      </c>
      <c r="J204" s="511">
        <v>0</v>
      </c>
      <c r="K204" s="511">
        <v>13500</v>
      </c>
      <c r="L204" s="511">
        <v>0</v>
      </c>
      <c r="M204" s="511">
        <v>22965</v>
      </c>
      <c r="N204" s="512">
        <v>0.3851507731526515</v>
      </c>
      <c r="O204" s="513" t="s">
        <v>127</v>
      </c>
      <c r="P204" s="513"/>
      <c r="Q204" s="513"/>
      <c r="R204" s="513"/>
      <c r="S204" s="513"/>
      <c r="T204" s="515"/>
      <c r="U204" s="515"/>
      <c r="V204" s="514"/>
      <c r="W204" s="515"/>
      <c r="X204" s="515"/>
      <c r="Y204" s="515"/>
      <c r="Z204" s="515"/>
      <c r="AA204" s="515"/>
      <c r="AB204" s="515"/>
      <c r="AC204" s="516"/>
      <c r="AD204" s="519">
        <v>82591000</v>
      </c>
      <c r="AE204" s="517" t="s">
        <v>25</v>
      </c>
    </row>
    <row r="205" spans="1:31" s="504" customFormat="1" ht="21" customHeight="1">
      <c r="A205" s="23"/>
      <c r="B205" s="24"/>
      <c r="C205" s="15" t="s">
        <v>127</v>
      </c>
      <c r="D205" s="92">
        <v>0</v>
      </c>
      <c r="E205" s="92">
        <v>0</v>
      </c>
      <c r="F205" s="65">
        <v>0</v>
      </c>
      <c r="G205" s="65">
        <v>0</v>
      </c>
      <c r="H205" s="65">
        <v>0</v>
      </c>
      <c r="I205" s="65">
        <v>0</v>
      </c>
      <c r="J205" s="65">
        <v>0</v>
      </c>
      <c r="K205" s="65">
        <v>0</v>
      </c>
      <c r="L205" s="65">
        <v>0</v>
      </c>
      <c r="M205" s="92">
        <v>0</v>
      </c>
      <c r="N205" s="93">
        <v>0</v>
      </c>
      <c r="O205" s="157" t="s">
        <v>48</v>
      </c>
      <c r="P205" s="158"/>
      <c r="Q205" s="158"/>
      <c r="R205" s="158"/>
      <c r="S205" s="158"/>
      <c r="T205" s="370"/>
      <c r="U205" s="370"/>
      <c r="V205" s="159"/>
      <c r="W205" s="370"/>
      <c r="X205" s="370"/>
      <c r="Y205" s="374" t="s">
        <v>126</v>
      </c>
      <c r="Z205" s="374"/>
      <c r="AA205" s="374"/>
      <c r="AB205" s="374"/>
      <c r="AC205" s="160"/>
      <c r="AD205" s="210">
        <v>0</v>
      </c>
      <c r="AE205" s="407" t="s">
        <v>25</v>
      </c>
    </row>
    <row r="206" spans="1:31" s="559" customFormat="1" ht="20.25" customHeight="1">
      <c r="A206" s="560"/>
      <c r="B206" s="546"/>
      <c r="C206" s="546"/>
      <c r="D206" s="291"/>
      <c r="E206" s="289"/>
      <c r="F206" s="289"/>
      <c r="G206" s="289"/>
      <c r="H206" s="289"/>
      <c r="I206" s="289"/>
      <c r="J206" s="289"/>
      <c r="K206" s="289"/>
      <c r="L206" s="289"/>
      <c r="M206" s="289"/>
      <c r="N206" s="548"/>
      <c r="O206" s="135"/>
      <c r="P206" s="135"/>
      <c r="Q206" s="135"/>
      <c r="R206" s="135"/>
      <c r="S206" s="135"/>
      <c r="T206" s="486"/>
      <c r="U206" s="486"/>
      <c r="V206" s="136"/>
      <c r="W206" s="486"/>
      <c r="X206" s="486"/>
      <c r="Y206" s="350" t="s">
        <v>123</v>
      </c>
      <c r="Z206" s="350"/>
      <c r="AA206" s="350"/>
      <c r="AB206" s="350"/>
      <c r="AC206" s="138"/>
      <c r="AD206" s="597">
        <v>0</v>
      </c>
      <c r="AE206" s="324" t="s">
        <v>25</v>
      </c>
    </row>
    <row r="207" spans="1:31" s="559" customFormat="1" ht="20.25" customHeight="1">
      <c r="A207" s="560"/>
      <c r="B207" s="546"/>
      <c r="C207" s="546"/>
      <c r="D207" s="291"/>
      <c r="E207" s="289"/>
      <c r="F207" s="289"/>
      <c r="G207" s="289"/>
      <c r="H207" s="289"/>
      <c r="I207" s="289"/>
      <c r="J207" s="289"/>
      <c r="K207" s="289"/>
      <c r="L207" s="289"/>
      <c r="M207" s="289"/>
      <c r="N207" s="548"/>
      <c r="O207" s="206" t="s">
        <v>410</v>
      </c>
      <c r="P207" s="206"/>
      <c r="Q207" s="206"/>
      <c r="R207" s="206"/>
      <c r="S207" s="206"/>
      <c r="T207" s="486"/>
      <c r="U207" s="486"/>
      <c r="V207" s="136"/>
      <c r="W207" s="486"/>
      <c r="X207" s="486"/>
      <c r="Y207" s="486"/>
      <c r="Z207" s="486"/>
      <c r="AA207" s="486"/>
      <c r="AB207" s="241" t="s">
        <v>409</v>
      </c>
      <c r="AC207" s="137"/>
      <c r="AD207" s="242">
        <v>0</v>
      </c>
      <c r="AE207" s="598" t="s">
        <v>55</v>
      </c>
    </row>
    <row r="208" spans="1:31" s="559" customFormat="1" ht="21" customHeight="1">
      <c r="A208" s="560"/>
      <c r="B208" s="546"/>
      <c r="C208" s="546"/>
      <c r="D208" s="599"/>
      <c r="E208" s="289"/>
      <c r="F208" s="600"/>
      <c r="G208" s="600"/>
      <c r="H208" s="600"/>
      <c r="I208" s="600"/>
      <c r="J208" s="600"/>
      <c r="K208" s="600"/>
      <c r="L208" s="600"/>
      <c r="M208" s="289"/>
      <c r="N208" s="548"/>
      <c r="O208" s="206"/>
      <c r="P208" s="206"/>
      <c r="Q208" s="206"/>
      <c r="R208" s="206"/>
      <c r="S208" s="206"/>
      <c r="T208" s="486"/>
      <c r="U208" s="486"/>
      <c r="V208" s="136"/>
      <c r="W208" s="486"/>
      <c r="X208" s="486"/>
      <c r="Y208" s="486"/>
      <c r="Z208" s="486"/>
      <c r="AA208" s="486"/>
      <c r="AB208" s="241" t="s">
        <v>408</v>
      </c>
      <c r="AC208" s="137"/>
      <c r="AD208" s="242">
        <v>0</v>
      </c>
      <c r="AE208" s="598" t="s">
        <v>55</v>
      </c>
    </row>
    <row r="209" spans="1:36" s="559" customFormat="1" ht="21" customHeight="1">
      <c r="A209" s="560"/>
      <c r="B209" s="546"/>
      <c r="C209" s="546"/>
      <c r="D209" s="599"/>
      <c r="E209" s="289"/>
      <c r="F209" s="600"/>
      <c r="G209" s="600"/>
      <c r="H209" s="600"/>
      <c r="I209" s="600"/>
      <c r="J209" s="600"/>
      <c r="K209" s="600"/>
      <c r="L209" s="600"/>
      <c r="M209" s="289"/>
      <c r="N209" s="548"/>
      <c r="O209" s="206" t="s">
        <v>411</v>
      </c>
      <c r="P209" s="206"/>
      <c r="Q209" s="206"/>
      <c r="R209" s="206"/>
      <c r="S209" s="206"/>
      <c r="T209" s="486"/>
      <c r="U209" s="486"/>
      <c r="V209" s="136"/>
      <c r="W209" s="486"/>
      <c r="X209" s="486"/>
      <c r="Y209" s="350" t="s">
        <v>123</v>
      </c>
      <c r="Z209" s="350"/>
      <c r="AA209" s="350"/>
      <c r="AB209" s="601"/>
      <c r="AC209" s="138"/>
      <c r="AD209" s="597">
        <v>0</v>
      </c>
      <c r="AE209" s="324" t="s">
        <v>25</v>
      </c>
    </row>
    <row r="210" spans="1:36" s="559" customFormat="1" ht="21" customHeight="1">
      <c r="A210" s="560"/>
      <c r="B210" s="546"/>
      <c r="C210" s="546"/>
      <c r="D210" s="599"/>
      <c r="E210" s="289"/>
      <c r="F210" s="600"/>
      <c r="G210" s="600"/>
      <c r="H210" s="600"/>
      <c r="I210" s="600"/>
      <c r="J210" s="600"/>
      <c r="K210" s="600"/>
      <c r="L210" s="600"/>
      <c r="M210" s="289"/>
      <c r="N210" s="548"/>
      <c r="O210" s="206"/>
      <c r="P210" s="206"/>
      <c r="Q210" s="206"/>
      <c r="R210" s="206"/>
      <c r="S210" s="206"/>
      <c r="T210" s="486"/>
      <c r="U210" s="486"/>
      <c r="V210" s="136"/>
      <c r="W210" s="486"/>
      <c r="X210" s="486"/>
      <c r="Y210" s="486"/>
      <c r="Z210" s="486"/>
      <c r="AA210" s="486"/>
      <c r="AB210" s="241" t="s">
        <v>471</v>
      </c>
      <c r="AC210" s="137"/>
      <c r="AD210" s="242">
        <v>0</v>
      </c>
      <c r="AE210" s="598" t="s">
        <v>55</v>
      </c>
    </row>
    <row r="211" spans="1:36" s="559" customFormat="1" ht="21" customHeight="1">
      <c r="A211" s="560"/>
      <c r="B211" s="546"/>
      <c r="C211" s="546"/>
      <c r="D211" s="547"/>
      <c r="E211" s="289"/>
      <c r="F211" s="289"/>
      <c r="G211" s="289"/>
      <c r="H211" s="289"/>
      <c r="I211" s="289"/>
      <c r="J211" s="289"/>
      <c r="K211" s="289"/>
      <c r="L211" s="289"/>
      <c r="M211" s="289"/>
      <c r="N211" s="548"/>
      <c r="O211" s="534"/>
      <c r="P211" s="534"/>
      <c r="Q211" s="534"/>
      <c r="R211" s="534"/>
      <c r="S211" s="534"/>
      <c r="T211" s="379"/>
      <c r="U211" s="379"/>
      <c r="V211" s="534"/>
      <c r="W211" s="379"/>
      <c r="X211" s="379"/>
      <c r="Y211" s="379"/>
      <c r="Z211" s="379"/>
      <c r="AA211" s="379"/>
      <c r="AB211" s="379" t="s">
        <v>408</v>
      </c>
      <c r="AC211" s="534"/>
      <c r="AD211" s="602">
        <v>0</v>
      </c>
      <c r="AE211" s="598" t="s">
        <v>55</v>
      </c>
    </row>
    <row r="212" spans="1:36" s="504" customFormat="1" ht="21" customHeight="1">
      <c r="A212" s="23"/>
      <c r="B212" s="24"/>
      <c r="C212" s="15" t="s">
        <v>18</v>
      </c>
      <c r="D212" s="83">
        <v>18270</v>
      </c>
      <c r="E212" s="64">
        <v>26573</v>
      </c>
      <c r="F212" s="65">
        <v>0</v>
      </c>
      <c r="G212" s="65">
        <v>0</v>
      </c>
      <c r="H212" s="65">
        <v>0</v>
      </c>
      <c r="I212" s="65">
        <v>26573</v>
      </c>
      <c r="J212" s="65">
        <v>0</v>
      </c>
      <c r="K212" s="65">
        <v>0</v>
      </c>
      <c r="L212" s="65">
        <v>0</v>
      </c>
      <c r="M212" s="71">
        <v>8303</v>
      </c>
      <c r="N212" s="69">
        <v>0.45446086480569237</v>
      </c>
      <c r="O212" s="157" t="s">
        <v>49</v>
      </c>
      <c r="P212" s="158"/>
      <c r="Q212" s="158"/>
      <c r="R212" s="158"/>
      <c r="S212" s="158"/>
      <c r="T212" s="370"/>
      <c r="U212" s="370"/>
      <c r="V212" s="159"/>
      <c r="W212" s="370"/>
      <c r="X212" s="370"/>
      <c r="Y212" s="374" t="s">
        <v>123</v>
      </c>
      <c r="Z212" s="374"/>
      <c r="AA212" s="374"/>
      <c r="AB212" s="374"/>
      <c r="AC212" s="160"/>
      <c r="AD212" s="210">
        <v>26573000</v>
      </c>
      <c r="AE212" s="407" t="s">
        <v>25</v>
      </c>
    </row>
    <row r="213" spans="1:36" s="504" customFormat="1" ht="21" customHeight="1">
      <c r="A213" s="23"/>
      <c r="B213" s="24"/>
      <c r="C213" s="24"/>
      <c r="D213" s="293"/>
      <c r="E213" s="290"/>
      <c r="F213" s="290"/>
      <c r="G213" s="290"/>
      <c r="H213" s="290"/>
      <c r="I213" s="290"/>
      <c r="J213" s="290"/>
      <c r="K213" s="290"/>
      <c r="L213" s="290"/>
      <c r="M213" s="60"/>
      <c r="N213" s="40"/>
      <c r="O213" s="279" t="s">
        <v>522</v>
      </c>
      <c r="P213" s="279"/>
      <c r="Q213" s="279"/>
      <c r="R213" s="279"/>
      <c r="S213" s="278"/>
      <c r="T213" s="197"/>
      <c r="U213" s="249"/>
      <c r="V213" s="278"/>
      <c r="W213" s="416"/>
      <c r="X213" s="281"/>
      <c r="Y213" s="280" t="s">
        <v>469</v>
      </c>
      <c r="Z213" s="280"/>
      <c r="AA213" s="280"/>
      <c r="AB213" s="280" t="s">
        <v>471</v>
      </c>
      <c r="AC213" s="278"/>
      <c r="AD213" s="278">
        <v>19863000</v>
      </c>
      <c r="AE213" s="321" t="s">
        <v>55</v>
      </c>
      <c r="AI213" s="500"/>
      <c r="AJ213" s="500"/>
    </row>
    <row r="214" spans="1:36" s="504" customFormat="1" ht="21" customHeight="1">
      <c r="A214" s="23"/>
      <c r="B214" s="24"/>
      <c r="C214" s="24"/>
      <c r="D214" s="293"/>
      <c r="E214" s="290"/>
      <c r="F214" s="290"/>
      <c r="G214" s="290"/>
      <c r="H214" s="290"/>
      <c r="I214" s="290"/>
      <c r="J214" s="290"/>
      <c r="K214" s="290"/>
      <c r="L214" s="290"/>
      <c r="M214" s="60"/>
      <c r="N214" s="40"/>
      <c r="O214" s="279" t="s">
        <v>669</v>
      </c>
      <c r="P214" s="279"/>
      <c r="Q214" s="279"/>
      <c r="R214" s="279"/>
      <c r="S214" s="278"/>
      <c r="T214" s="197"/>
      <c r="U214" s="249"/>
      <c r="V214" s="278"/>
      <c r="W214" s="416"/>
      <c r="X214" s="281"/>
      <c r="Y214" s="280"/>
      <c r="Z214" s="280"/>
      <c r="AA214" s="280"/>
      <c r="AB214" s="280" t="s">
        <v>471</v>
      </c>
      <c r="AC214" s="278"/>
      <c r="AD214" s="278">
        <v>700000</v>
      </c>
      <c r="AE214" s="321" t="s">
        <v>55</v>
      </c>
      <c r="AI214" s="500"/>
      <c r="AJ214" s="500"/>
    </row>
    <row r="215" spans="1:36" s="504" customFormat="1" ht="21" customHeight="1">
      <c r="A215" s="23"/>
      <c r="B215" s="24"/>
      <c r="C215" s="24"/>
      <c r="D215" s="293"/>
      <c r="E215" s="290"/>
      <c r="F215" s="290"/>
      <c r="G215" s="290"/>
      <c r="H215" s="290"/>
      <c r="I215" s="290"/>
      <c r="J215" s="290"/>
      <c r="K215" s="290"/>
      <c r="L215" s="290"/>
      <c r="M215" s="60"/>
      <c r="N215" s="40"/>
      <c r="O215" s="279" t="s">
        <v>667</v>
      </c>
      <c r="P215" s="279"/>
      <c r="Q215" s="279"/>
      <c r="R215" s="279"/>
      <c r="S215" s="278"/>
      <c r="T215" s="197"/>
      <c r="U215" s="249"/>
      <c r="V215" s="278"/>
      <c r="W215" s="416"/>
      <c r="X215" s="281"/>
      <c r="Y215" s="280"/>
      <c r="Z215" s="280"/>
      <c r="AA215" s="280"/>
      <c r="AB215" s="280" t="s">
        <v>471</v>
      </c>
      <c r="AC215" s="278"/>
      <c r="AD215" s="278">
        <v>500000</v>
      </c>
      <c r="AE215" s="321" t="s">
        <v>55</v>
      </c>
      <c r="AI215" s="500"/>
      <c r="AJ215" s="500"/>
    </row>
    <row r="216" spans="1:36" s="504" customFormat="1" ht="21" customHeight="1">
      <c r="A216" s="23"/>
      <c r="B216" s="24"/>
      <c r="C216" s="24"/>
      <c r="D216" s="293"/>
      <c r="E216" s="290"/>
      <c r="F216" s="290"/>
      <c r="G216" s="290"/>
      <c r="H216" s="290"/>
      <c r="I216" s="290"/>
      <c r="J216" s="290"/>
      <c r="K216" s="290"/>
      <c r="L216" s="290"/>
      <c r="M216" s="60"/>
      <c r="N216" s="40"/>
      <c r="O216" s="279" t="s">
        <v>668</v>
      </c>
      <c r="P216" s="279"/>
      <c r="Q216" s="279"/>
      <c r="R216" s="279"/>
      <c r="S216" s="278"/>
      <c r="T216" s="197"/>
      <c r="U216" s="249"/>
      <c r="V216" s="278"/>
      <c r="W216" s="416"/>
      <c r="X216" s="281"/>
      <c r="Y216" s="280"/>
      <c r="Z216" s="280"/>
      <c r="AA216" s="280"/>
      <c r="AB216" s="280" t="s">
        <v>471</v>
      </c>
      <c r="AC216" s="278"/>
      <c r="AD216" s="278">
        <v>2310000</v>
      </c>
      <c r="AE216" s="321" t="s">
        <v>55</v>
      </c>
      <c r="AI216" s="500"/>
      <c r="AJ216" s="500"/>
    </row>
    <row r="217" spans="1:36" s="504" customFormat="1" ht="21" customHeight="1">
      <c r="A217" s="23"/>
      <c r="B217" s="24"/>
      <c r="C217" s="24"/>
      <c r="D217" s="293"/>
      <c r="E217" s="290"/>
      <c r="F217" s="290"/>
      <c r="G217" s="290"/>
      <c r="H217" s="290"/>
      <c r="I217" s="290"/>
      <c r="J217" s="290"/>
      <c r="K217" s="290"/>
      <c r="L217" s="290"/>
      <c r="M217" s="60"/>
      <c r="N217" s="40"/>
      <c r="O217" s="279" t="s">
        <v>670</v>
      </c>
      <c r="P217" s="279"/>
      <c r="Q217" s="279"/>
      <c r="R217" s="279"/>
      <c r="S217" s="278"/>
      <c r="T217" s="197"/>
      <c r="U217" s="249"/>
      <c r="V217" s="278"/>
      <c r="W217" s="280"/>
      <c r="X217" s="281"/>
      <c r="Y217" s="280"/>
      <c r="Z217" s="280"/>
      <c r="AA217" s="280"/>
      <c r="AB217" s="280" t="s">
        <v>471</v>
      </c>
      <c r="AC217" s="278"/>
      <c r="AD217" s="278">
        <v>3200000</v>
      </c>
      <c r="AE217" s="321" t="s">
        <v>55</v>
      </c>
      <c r="AI217" s="500"/>
      <c r="AJ217" s="500"/>
    </row>
    <row r="218" spans="1:36" ht="21" customHeight="1">
      <c r="A218" s="23"/>
      <c r="B218" s="24"/>
      <c r="C218" s="24"/>
      <c r="D218" s="61"/>
      <c r="E218" s="60"/>
      <c r="F218" s="60"/>
      <c r="G218" s="60"/>
      <c r="H218" s="60"/>
      <c r="I218" s="60"/>
      <c r="J218" s="60"/>
      <c r="K218" s="60"/>
      <c r="L218" s="60"/>
      <c r="M218" s="60"/>
      <c r="N218" s="40"/>
      <c r="O218" s="279"/>
      <c r="P218" s="279"/>
      <c r="Q218" s="279"/>
      <c r="R218" s="279"/>
      <c r="S218" s="278"/>
      <c r="T218" s="197"/>
      <c r="U218" s="249"/>
      <c r="V218" s="278"/>
      <c r="W218" s="280"/>
      <c r="X218" s="281"/>
      <c r="Y218" s="280"/>
      <c r="Z218" s="280"/>
      <c r="AA218" s="280"/>
      <c r="AB218" s="280"/>
      <c r="AC218" s="278"/>
      <c r="AD218" s="278"/>
      <c r="AE218" s="321"/>
      <c r="AF218" s="504"/>
      <c r="AG218" s="504"/>
      <c r="AH218" s="504"/>
    </row>
    <row r="219" spans="1:36" ht="21" customHeight="1">
      <c r="A219" s="23"/>
      <c r="B219" s="24"/>
      <c r="C219" s="15" t="s">
        <v>50</v>
      </c>
      <c r="D219" s="83">
        <v>41356</v>
      </c>
      <c r="E219" s="64">
        <v>56018</v>
      </c>
      <c r="F219" s="65">
        <v>4320</v>
      </c>
      <c r="G219" s="65">
        <v>7000</v>
      </c>
      <c r="H219" s="65">
        <v>0</v>
      </c>
      <c r="I219" s="65">
        <v>31198</v>
      </c>
      <c r="J219" s="65">
        <v>0</v>
      </c>
      <c r="K219" s="65">
        <v>13500</v>
      </c>
      <c r="L219" s="65">
        <v>0</v>
      </c>
      <c r="M219" s="71">
        <v>14662</v>
      </c>
      <c r="N219" s="69">
        <v>0.35453138601412126</v>
      </c>
      <c r="O219" s="157" t="s">
        <v>51</v>
      </c>
      <c r="P219" s="158"/>
      <c r="Q219" s="158"/>
      <c r="R219" s="158"/>
      <c r="S219" s="158"/>
      <c r="T219" s="370"/>
      <c r="U219" s="370"/>
      <c r="V219" s="159"/>
      <c r="W219" s="370"/>
      <c r="X219" s="370"/>
      <c r="Y219" s="374" t="s">
        <v>123</v>
      </c>
      <c r="Z219" s="374"/>
      <c r="AA219" s="374"/>
      <c r="AB219" s="374"/>
      <c r="AC219" s="160"/>
      <c r="AD219" s="160">
        <v>56018000</v>
      </c>
      <c r="AE219" s="407" t="s">
        <v>25</v>
      </c>
      <c r="AF219" s="504"/>
      <c r="AG219" s="504"/>
      <c r="AH219" s="504"/>
    </row>
    <row r="220" spans="1:36" ht="21" customHeight="1">
      <c r="A220" s="23"/>
      <c r="B220" s="24"/>
      <c r="C220" s="24" t="s">
        <v>135</v>
      </c>
      <c r="D220" s="291"/>
      <c r="E220" s="289"/>
      <c r="F220" s="289"/>
      <c r="G220" s="289"/>
      <c r="H220" s="289"/>
      <c r="I220" s="289"/>
      <c r="J220" s="289"/>
      <c r="K220" s="289"/>
      <c r="L220" s="289"/>
      <c r="M220" s="60"/>
      <c r="N220" s="40"/>
      <c r="O220" s="279" t="s">
        <v>477</v>
      </c>
      <c r="P220" s="279"/>
      <c r="Q220" s="279"/>
      <c r="R220" s="279"/>
      <c r="S220" s="278">
        <v>220000</v>
      </c>
      <c r="T220" s="249" t="s">
        <v>55</v>
      </c>
      <c r="U220" s="249" t="s">
        <v>26</v>
      </c>
      <c r="V220" s="278">
        <v>12</v>
      </c>
      <c r="W220" s="249" t="s">
        <v>0</v>
      </c>
      <c r="X220" s="280" t="s">
        <v>27</v>
      </c>
      <c r="Y220" s="280"/>
      <c r="Z220" s="280"/>
      <c r="AA220" s="280"/>
      <c r="AB220" s="280" t="s">
        <v>69</v>
      </c>
      <c r="AC220" s="278"/>
      <c r="AD220" s="278">
        <v>2640000</v>
      </c>
      <c r="AE220" s="321" t="s">
        <v>25</v>
      </c>
    </row>
    <row r="221" spans="1:36" ht="21" customHeight="1">
      <c r="A221" s="23"/>
      <c r="B221" s="24"/>
      <c r="C221" s="24"/>
      <c r="D221" s="81"/>
      <c r="E221" s="60"/>
      <c r="F221" s="60"/>
      <c r="G221" s="60"/>
      <c r="H221" s="60"/>
      <c r="I221" s="60"/>
      <c r="J221" s="60"/>
      <c r="K221" s="60"/>
      <c r="L221" s="60"/>
      <c r="M221" s="60"/>
      <c r="N221" s="40"/>
      <c r="O221" s="279" t="s">
        <v>478</v>
      </c>
      <c r="P221" s="279"/>
      <c r="Q221" s="279"/>
      <c r="R221" s="279"/>
      <c r="S221" s="278">
        <v>140000</v>
      </c>
      <c r="T221" s="249" t="s">
        <v>55</v>
      </c>
      <c r="U221" s="249" t="s">
        <v>26</v>
      </c>
      <c r="V221" s="278">
        <v>12</v>
      </c>
      <c r="W221" s="249" t="s">
        <v>0</v>
      </c>
      <c r="X221" s="280" t="s">
        <v>27</v>
      </c>
      <c r="Y221" s="280"/>
      <c r="Z221" s="280"/>
      <c r="AA221" s="280"/>
      <c r="AB221" s="280" t="s">
        <v>69</v>
      </c>
      <c r="AC221" s="278"/>
      <c r="AD221" s="278">
        <v>1680000</v>
      </c>
      <c r="AE221" s="321" t="s">
        <v>25</v>
      </c>
    </row>
    <row r="222" spans="1:36" ht="21" customHeight="1">
      <c r="A222" s="23"/>
      <c r="B222" s="24"/>
      <c r="C222" s="24"/>
      <c r="D222" s="81"/>
      <c r="E222" s="60"/>
      <c r="F222" s="60"/>
      <c r="G222" s="60"/>
      <c r="H222" s="60"/>
      <c r="I222" s="60"/>
      <c r="J222" s="60"/>
      <c r="K222" s="60"/>
      <c r="L222" s="60"/>
      <c r="M222" s="60"/>
      <c r="N222" s="40"/>
      <c r="O222" s="279" t="s">
        <v>521</v>
      </c>
      <c r="P222" s="279"/>
      <c r="Q222" s="279"/>
      <c r="R222" s="279"/>
      <c r="S222" s="278"/>
      <c r="T222" s="249"/>
      <c r="U222" s="249"/>
      <c r="V222" s="278"/>
      <c r="X222" s="280"/>
      <c r="Y222" s="280" t="s">
        <v>469</v>
      </c>
      <c r="Z222" s="280"/>
      <c r="AA222" s="280"/>
      <c r="AB222" s="280" t="s">
        <v>471</v>
      </c>
      <c r="AC222" s="278"/>
      <c r="AD222" s="278">
        <v>1068000</v>
      </c>
      <c r="AE222" s="321" t="s">
        <v>55</v>
      </c>
    </row>
    <row r="223" spans="1:36" ht="21" customHeight="1">
      <c r="A223" s="23"/>
      <c r="B223" s="24"/>
      <c r="C223" s="24"/>
      <c r="D223" s="81"/>
      <c r="E223" s="60"/>
      <c r="F223" s="60"/>
      <c r="G223" s="60"/>
      <c r="H223" s="60"/>
      <c r="I223" s="60"/>
      <c r="J223" s="60"/>
      <c r="K223" s="60"/>
      <c r="L223" s="60"/>
      <c r="M223" s="60"/>
      <c r="N223" s="40"/>
      <c r="O223" s="279"/>
      <c r="P223" s="279"/>
      <c r="Q223" s="279"/>
      <c r="R223" s="279"/>
      <c r="S223" s="278"/>
      <c r="T223" s="249"/>
      <c r="U223" s="249"/>
      <c r="V223" s="278"/>
      <c r="X223" s="280"/>
      <c r="Y223" s="280"/>
      <c r="Z223" s="280"/>
      <c r="AA223" s="280"/>
      <c r="AB223" s="280" t="s">
        <v>471</v>
      </c>
      <c r="AC223" s="278"/>
      <c r="AD223" s="278">
        <v>5000000</v>
      </c>
      <c r="AE223" s="321" t="s">
        <v>55</v>
      </c>
    </row>
    <row r="224" spans="1:36" ht="21" customHeight="1">
      <c r="A224" s="23"/>
      <c r="B224" s="24"/>
      <c r="C224" s="24"/>
      <c r="D224" s="81"/>
      <c r="E224" s="60"/>
      <c r="F224" s="60"/>
      <c r="G224" s="60"/>
      <c r="H224" s="60"/>
      <c r="I224" s="60"/>
      <c r="J224" s="60"/>
      <c r="K224" s="60"/>
      <c r="L224" s="60"/>
      <c r="M224" s="60"/>
      <c r="N224" s="40"/>
      <c r="O224" s="279" t="s">
        <v>671</v>
      </c>
      <c r="P224" s="279"/>
      <c r="Q224" s="279"/>
      <c r="R224" s="279"/>
      <c r="S224" s="278"/>
      <c r="T224" s="249"/>
      <c r="U224" s="249"/>
      <c r="X224" s="280"/>
      <c r="Y224" s="280" t="s">
        <v>198</v>
      </c>
      <c r="Z224" s="280"/>
      <c r="AA224" s="280"/>
      <c r="AB224" s="280" t="s">
        <v>462</v>
      </c>
      <c r="AC224" s="278"/>
      <c r="AD224" s="278">
        <v>7000000</v>
      </c>
      <c r="AE224" s="321" t="s">
        <v>55</v>
      </c>
    </row>
    <row r="225" spans="1:36" ht="21" customHeight="1">
      <c r="A225" s="23"/>
      <c r="B225" s="24"/>
      <c r="C225" s="24"/>
      <c r="D225" s="81"/>
      <c r="E225" s="60"/>
      <c r="F225" s="60"/>
      <c r="G225" s="60"/>
      <c r="H225" s="60"/>
      <c r="I225" s="60"/>
      <c r="J225" s="60"/>
      <c r="K225" s="60"/>
      <c r="L225" s="60"/>
      <c r="M225" s="60"/>
      <c r="N225" s="40"/>
      <c r="O225" s="279"/>
      <c r="P225" s="279"/>
      <c r="Q225" s="279"/>
      <c r="R225" s="279"/>
      <c r="S225" s="278"/>
      <c r="T225" s="249"/>
      <c r="U225" s="249"/>
      <c r="X225" s="280"/>
      <c r="Y225" s="280"/>
      <c r="Z225" s="280"/>
      <c r="AA225" s="280"/>
      <c r="AB225" s="280" t="s">
        <v>147</v>
      </c>
      <c r="AC225" s="278"/>
      <c r="AD225" s="278">
        <v>5000000</v>
      </c>
      <c r="AE225" s="321" t="s">
        <v>25</v>
      </c>
    </row>
    <row r="226" spans="1:36" ht="21" customHeight="1">
      <c r="A226" s="23"/>
      <c r="B226" s="24"/>
      <c r="C226" s="24"/>
      <c r="D226" s="81"/>
      <c r="E226" s="60"/>
      <c r="F226" s="60"/>
      <c r="G226" s="60"/>
      <c r="H226" s="60"/>
      <c r="I226" s="60"/>
      <c r="J226" s="60"/>
      <c r="K226" s="60"/>
      <c r="L226" s="60"/>
      <c r="M226" s="60"/>
      <c r="N226" s="40"/>
      <c r="O226" s="279" t="s">
        <v>517</v>
      </c>
      <c r="P226" s="279"/>
      <c r="Q226" s="279"/>
      <c r="R226" s="279"/>
      <c r="S226" s="278">
        <v>1793000</v>
      </c>
      <c r="T226" s="249" t="s">
        <v>55</v>
      </c>
      <c r="U226" s="249" t="s">
        <v>26</v>
      </c>
      <c r="V226" s="278">
        <v>2</v>
      </c>
      <c r="W226" s="249" t="s">
        <v>0</v>
      </c>
      <c r="X226" s="280" t="s">
        <v>27</v>
      </c>
      <c r="Y226" s="280"/>
      <c r="Z226" s="280"/>
      <c r="AA226" s="280"/>
      <c r="AB226" s="280" t="s">
        <v>471</v>
      </c>
      <c r="AC226" s="278"/>
      <c r="AD226" s="278">
        <v>3586000</v>
      </c>
      <c r="AE226" s="321" t="s">
        <v>25</v>
      </c>
    </row>
    <row r="227" spans="1:36" ht="21" customHeight="1">
      <c r="A227" s="23"/>
      <c r="B227" s="24"/>
      <c r="C227" s="24"/>
      <c r="D227" s="81"/>
      <c r="E227" s="60"/>
      <c r="F227" s="60"/>
      <c r="G227" s="60"/>
      <c r="H227" s="60"/>
      <c r="I227" s="60"/>
      <c r="J227" s="60"/>
      <c r="K227" s="60"/>
      <c r="L227" s="60"/>
      <c r="M227" s="60"/>
      <c r="N227" s="40"/>
      <c r="O227" s="279" t="s">
        <v>672</v>
      </c>
      <c r="P227" s="279"/>
      <c r="Q227" s="279"/>
      <c r="R227" s="279"/>
      <c r="S227" s="278"/>
      <c r="T227" s="249"/>
      <c r="U227" s="249"/>
      <c r="V227" s="278"/>
      <c r="W227" s="249"/>
      <c r="X227" s="280"/>
      <c r="Y227" s="280"/>
      <c r="Z227" s="280"/>
      <c r="AA227" s="280"/>
      <c r="AB227" s="280" t="s">
        <v>147</v>
      </c>
      <c r="AC227" s="278"/>
      <c r="AD227" s="278">
        <v>8500000</v>
      </c>
      <c r="AE227" s="321" t="s">
        <v>25</v>
      </c>
    </row>
    <row r="228" spans="1:36" ht="21" customHeight="1">
      <c r="A228" s="23"/>
      <c r="B228" s="24"/>
      <c r="C228" s="24"/>
      <c r="D228" s="81"/>
      <c r="E228" s="60"/>
      <c r="F228" s="60"/>
      <c r="G228" s="60"/>
      <c r="H228" s="60"/>
      <c r="I228" s="60"/>
      <c r="J228" s="60"/>
      <c r="K228" s="60"/>
      <c r="L228" s="60"/>
      <c r="M228" s="60"/>
      <c r="N228" s="40"/>
      <c r="O228" s="279" t="s">
        <v>673</v>
      </c>
      <c r="P228" s="279"/>
      <c r="Q228" s="279"/>
      <c r="R228" s="279"/>
      <c r="S228" s="278"/>
      <c r="T228" s="249"/>
      <c r="U228" s="249"/>
      <c r="V228" s="278"/>
      <c r="W228" s="249"/>
      <c r="X228" s="280"/>
      <c r="Y228" s="280"/>
      <c r="Z228" s="280"/>
      <c r="AA228" s="280"/>
      <c r="AB228" s="280" t="s">
        <v>471</v>
      </c>
      <c r="AC228" s="278"/>
      <c r="AD228" s="278">
        <v>8000000</v>
      </c>
      <c r="AE228" s="321" t="s">
        <v>25</v>
      </c>
    </row>
    <row r="229" spans="1:36" ht="21" customHeight="1">
      <c r="A229" s="23"/>
      <c r="B229" s="24"/>
      <c r="C229" s="24"/>
      <c r="D229" s="81"/>
      <c r="E229" s="60"/>
      <c r="F229" s="60"/>
      <c r="G229" s="60"/>
      <c r="H229" s="60"/>
      <c r="I229" s="60"/>
      <c r="J229" s="60"/>
      <c r="K229" s="60"/>
      <c r="L229" s="60"/>
      <c r="M229" s="60"/>
      <c r="N229" s="40"/>
      <c r="O229" s="279" t="s">
        <v>519</v>
      </c>
      <c r="P229" s="279"/>
      <c r="Q229" s="279"/>
      <c r="R229" s="279"/>
      <c r="S229" s="278"/>
      <c r="T229" s="249"/>
      <c r="U229" s="249"/>
      <c r="V229" s="278"/>
      <c r="W229" s="249"/>
      <c r="X229" s="280"/>
      <c r="Y229" s="280"/>
      <c r="Z229" s="280"/>
      <c r="AA229" s="280"/>
      <c r="AB229" s="280" t="s">
        <v>471</v>
      </c>
      <c r="AC229" s="278"/>
      <c r="AD229" s="278">
        <v>1500000</v>
      </c>
      <c r="AE229" s="321" t="s">
        <v>25</v>
      </c>
    </row>
    <row r="230" spans="1:36" ht="21" customHeight="1">
      <c r="A230" s="23"/>
      <c r="B230" s="24"/>
      <c r="C230" s="24"/>
      <c r="D230" s="81"/>
      <c r="E230" s="60"/>
      <c r="F230" s="60"/>
      <c r="G230" s="60"/>
      <c r="H230" s="60"/>
      <c r="I230" s="60"/>
      <c r="J230" s="60"/>
      <c r="K230" s="60"/>
      <c r="L230" s="60"/>
      <c r="M230" s="60"/>
      <c r="N230" s="40"/>
      <c r="O230" s="279" t="s">
        <v>518</v>
      </c>
      <c r="P230" s="279"/>
      <c r="Q230" s="279"/>
      <c r="R230" s="279"/>
      <c r="S230" s="278"/>
      <c r="T230" s="249"/>
      <c r="U230" s="249"/>
      <c r="V230" s="278"/>
      <c r="W230" s="249"/>
      <c r="X230" s="280"/>
      <c r="Y230" s="280"/>
      <c r="Z230" s="280"/>
      <c r="AA230" s="280"/>
      <c r="AB230" s="280" t="s">
        <v>471</v>
      </c>
      <c r="AC230" s="278"/>
      <c r="AD230" s="278">
        <v>4000000</v>
      </c>
      <c r="AE230" s="321" t="s">
        <v>25</v>
      </c>
      <c r="AI230" s="504"/>
      <c r="AJ230" s="504"/>
    </row>
    <row r="231" spans="1:36" ht="21" customHeight="1">
      <c r="A231" s="23"/>
      <c r="B231" s="24"/>
      <c r="C231" s="24"/>
      <c r="D231" s="81"/>
      <c r="E231" s="60"/>
      <c r="F231" s="60"/>
      <c r="G231" s="60"/>
      <c r="H231" s="60"/>
      <c r="I231" s="60"/>
      <c r="J231" s="60"/>
      <c r="K231" s="60"/>
      <c r="L231" s="60"/>
      <c r="M231" s="60"/>
      <c r="N231" s="40"/>
      <c r="O231" s="279" t="s">
        <v>640</v>
      </c>
      <c r="P231" s="279"/>
      <c r="Q231" s="279"/>
      <c r="R231" s="279"/>
      <c r="S231" s="278"/>
      <c r="T231" s="249"/>
      <c r="U231" s="249"/>
      <c r="V231" s="278"/>
      <c r="W231" s="249"/>
      <c r="X231" s="280"/>
      <c r="Y231" s="280"/>
      <c r="Z231" s="280"/>
      <c r="AA231" s="280"/>
      <c r="AB231" s="280" t="s">
        <v>471</v>
      </c>
      <c r="AC231" s="278"/>
      <c r="AD231" s="278">
        <v>2000000</v>
      </c>
      <c r="AE231" s="321" t="s">
        <v>25</v>
      </c>
      <c r="AI231" s="504"/>
      <c r="AJ231" s="504"/>
    </row>
    <row r="232" spans="1:36" ht="21" customHeight="1">
      <c r="A232" s="23"/>
      <c r="B232" s="24"/>
      <c r="C232" s="24"/>
      <c r="D232" s="81"/>
      <c r="E232" s="60"/>
      <c r="F232" s="60"/>
      <c r="G232" s="60"/>
      <c r="H232" s="60"/>
      <c r="I232" s="60"/>
      <c r="J232" s="60"/>
      <c r="K232" s="60"/>
      <c r="L232" s="60"/>
      <c r="M232" s="60"/>
      <c r="N232" s="40"/>
      <c r="O232" s="279" t="s">
        <v>642</v>
      </c>
      <c r="P232" s="279"/>
      <c r="Q232" s="279"/>
      <c r="R232" s="279"/>
      <c r="S232" s="278"/>
      <c r="T232" s="249"/>
      <c r="U232" s="249"/>
      <c r="V232" s="278"/>
      <c r="W232" s="249"/>
      <c r="X232" s="280"/>
      <c r="Y232" s="280"/>
      <c r="Z232" s="280"/>
      <c r="AA232" s="280"/>
      <c r="AB232" s="280" t="s">
        <v>471</v>
      </c>
      <c r="AC232" s="278"/>
      <c r="AD232" s="278">
        <v>2000000</v>
      </c>
      <c r="AE232" s="321" t="s">
        <v>55</v>
      </c>
      <c r="AI232" s="504"/>
      <c r="AJ232" s="504"/>
    </row>
    <row r="233" spans="1:36" ht="21" customHeight="1">
      <c r="A233" s="23"/>
      <c r="B233" s="24"/>
      <c r="C233" s="24"/>
      <c r="D233" s="292"/>
      <c r="E233" s="290"/>
      <c r="F233" s="290"/>
      <c r="G233" s="290"/>
      <c r="H233" s="290"/>
      <c r="I233" s="290"/>
      <c r="J233" s="290"/>
      <c r="K233" s="290"/>
      <c r="L233" s="290"/>
      <c r="M233" s="60"/>
      <c r="N233" s="40"/>
      <c r="O233" s="279" t="s">
        <v>641</v>
      </c>
      <c r="P233" s="279"/>
      <c r="Q233" s="279"/>
      <c r="R233" s="279"/>
      <c r="S233" s="278"/>
      <c r="T233" s="249"/>
      <c r="U233" s="249"/>
      <c r="V233" s="278"/>
      <c r="W233" s="249"/>
      <c r="X233" s="280"/>
      <c r="Y233" s="280"/>
      <c r="Z233" s="280"/>
      <c r="AA233" s="280"/>
      <c r="AB233" s="280" t="s">
        <v>471</v>
      </c>
      <c r="AC233" s="278"/>
      <c r="AD233" s="278">
        <v>4044000</v>
      </c>
      <c r="AE233" s="321" t="s">
        <v>55</v>
      </c>
      <c r="AI233" s="504"/>
      <c r="AJ233" s="504"/>
    </row>
    <row r="234" spans="1:36" ht="21" customHeight="1">
      <c r="A234" s="23"/>
      <c r="B234" s="24"/>
      <c r="C234" s="24"/>
      <c r="D234" s="292"/>
      <c r="E234" s="290"/>
      <c r="F234" s="290"/>
      <c r="G234" s="290"/>
      <c r="H234" s="290"/>
      <c r="I234" s="290"/>
      <c r="J234" s="290"/>
      <c r="K234" s="290"/>
      <c r="L234" s="290"/>
      <c r="M234" s="60"/>
      <c r="N234" s="40"/>
      <c r="O234" s="279"/>
      <c r="P234" s="279"/>
      <c r="Q234" s="279"/>
      <c r="R234" s="279"/>
      <c r="S234" s="278"/>
      <c r="T234" s="249"/>
      <c r="U234" s="249"/>
      <c r="V234" s="278"/>
      <c r="W234" s="249"/>
      <c r="X234" s="280"/>
      <c r="Y234" s="280"/>
      <c r="Z234" s="280"/>
      <c r="AA234" s="280"/>
      <c r="AB234" s="280"/>
      <c r="AC234" s="278"/>
      <c r="AD234" s="278"/>
      <c r="AE234" s="321"/>
      <c r="AI234" s="504"/>
      <c r="AJ234" s="504"/>
    </row>
    <row r="235" spans="1:36" ht="21" customHeight="1">
      <c r="A235" s="23"/>
      <c r="B235" s="24"/>
      <c r="C235" s="24"/>
      <c r="D235" s="292"/>
      <c r="E235" s="290"/>
      <c r="F235" s="290"/>
      <c r="G235" s="290"/>
      <c r="H235" s="290"/>
      <c r="I235" s="290"/>
      <c r="J235" s="290"/>
      <c r="K235" s="290"/>
      <c r="L235" s="290"/>
      <c r="M235" s="60"/>
      <c r="N235" s="40"/>
      <c r="O235" s="279"/>
      <c r="P235" s="279"/>
      <c r="Q235" s="279"/>
      <c r="R235" s="279"/>
      <c r="S235" s="278"/>
      <c r="T235" s="249"/>
      <c r="U235" s="249"/>
      <c r="V235" s="278"/>
      <c r="W235" s="249"/>
      <c r="X235" s="280"/>
      <c r="Y235" s="280"/>
      <c r="Z235" s="280"/>
      <c r="AA235" s="280"/>
      <c r="AB235" s="280"/>
      <c r="AC235" s="278"/>
      <c r="AD235" s="278"/>
      <c r="AE235" s="321"/>
      <c r="AI235" s="504"/>
      <c r="AJ235" s="504"/>
    </row>
    <row r="236" spans="1:36" s="504" customFormat="1" ht="21" customHeight="1">
      <c r="A236" s="23"/>
      <c r="B236" s="32"/>
      <c r="C236" s="32"/>
      <c r="D236" s="82"/>
      <c r="E236" s="62"/>
      <c r="F236" s="62"/>
      <c r="G236" s="62"/>
      <c r="H236" s="62"/>
      <c r="I236" s="62"/>
      <c r="J236" s="62"/>
      <c r="K236" s="62"/>
      <c r="L236" s="62"/>
      <c r="M236" s="62"/>
      <c r="N236" s="40"/>
      <c r="O236" s="279"/>
      <c r="P236" s="279"/>
      <c r="Q236" s="279"/>
      <c r="R236" s="279"/>
      <c r="S236" s="278"/>
      <c r="T236" s="249"/>
      <c r="U236" s="249"/>
      <c r="V236" s="278"/>
      <c r="W236" s="249"/>
      <c r="X236" s="280"/>
      <c r="Y236" s="249"/>
      <c r="Z236" s="280"/>
      <c r="AA236" s="280"/>
      <c r="AB236" s="280"/>
      <c r="AC236" s="278"/>
      <c r="AD236" s="278"/>
      <c r="AE236" s="321"/>
      <c r="AF236" s="500"/>
      <c r="AG236" s="500"/>
      <c r="AH236" s="500"/>
    </row>
    <row r="237" spans="1:36" s="504" customFormat="1" ht="21" customHeight="1">
      <c r="A237" s="479" t="s">
        <v>19</v>
      </c>
      <c r="B237" s="697" t="s">
        <v>20</v>
      </c>
      <c r="C237" s="698"/>
      <c r="D237" s="168">
        <v>429681</v>
      </c>
      <c r="E237" s="168">
        <v>439832</v>
      </c>
      <c r="F237" s="168">
        <v>162467</v>
      </c>
      <c r="G237" s="168">
        <v>14480</v>
      </c>
      <c r="H237" s="168">
        <v>19704</v>
      </c>
      <c r="I237" s="168">
        <v>106629</v>
      </c>
      <c r="J237" s="168">
        <v>92576</v>
      </c>
      <c r="K237" s="168">
        <v>12600</v>
      </c>
      <c r="L237" s="168">
        <v>31376</v>
      </c>
      <c r="M237" s="169">
        <v>10151</v>
      </c>
      <c r="N237" s="170">
        <v>2.3624502828842792E-2</v>
      </c>
      <c r="O237" s="528" t="s">
        <v>116</v>
      </c>
      <c r="P237" s="528"/>
      <c r="Q237" s="528"/>
      <c r="R237" s="528"/>
      <c r="S237" s="528"/>
      <c r="T237" s="529"/>
      <c r="U237" s="529"/>
      <c r="V237" s="530"/>
      <c r="W237" s="529"/>
      <c r="X237" s="529"/>
      <c r="Y237" s="529"/>
      <c r="Z237" s="529"/>
      <c r="AA237" s="529"/>
      <c r="AB237" s="529"/>
      <c r="AC237" s="530"/>
      <c r="AD237" s="530">
        <v>439832000</v>
      </c>
      <c r="AE237" s="531" t="s">
        <v>25</v>
      </c>
    </row>
    <row r="238" spans="1:36" s="504" customFormat="1" ht="21" customHeight="1">
      <c r="A238" s="24"/>
      <c r="B238" s="15" t="s">
        <v>74</v>
      </c>
      <c r="C238" s="507" t="s">
        <v>126</v>
      </c>
      <c r="D238" s="508">
        <v>305985</v>
      </c>
      <c r="E238" s="508">
        <v>300485</v>
      </c>
      <c r="F238" s="508">
        <v>161167</v>
      </c>
      <c r="G238" s="508">
        <v>9000</v>
      </c>
      <c r="H238" s="508">
        <v>19704</v>
      </c>
      <c r="I238" s="508">
        <v>44480</v>
      </c>
      <c r="J238" s="508">
        <v>63378</v>
      </c>
      <c r="K238" s="508">
        <v>0</v>
      </c>
      <c r="L238" s="508">
        <v>2756</v>
      </c>
      <c r="M238" s="508">
        <v>-5500</v>
      </c>
      <c r="N238" s="509">
        <v>-1.797473732372502E-2</v>
      </c>
      <c r="O238" s="513"/>
      <c r="P238" s="513"/>
      <c r="Q238" s="513"/>
      <c r="R238" s="513"/>
      <c r="S238" s="513"/>
      <c r="T238" s="515"/>
      <c r="U238" s="515"/>
      <c r="V238" s="514"/>
      <c r="W238" s="515"/>
      <c r="X238" s="515"/>
      <c r="Y238" s="515"/>
      <c r="Z238" s="515"/>
      <c r="AA238" s="515"/>
      <c r="AB238" s="515"/>
      <c r="AC238" s="516"/>
      <c r="AD238" s="516">
        <v>300485000</v>
      </c>
      <c r="AE238" s="517" t="s">
        <v>25</v>
      </c>
    </row>
    <row r="239" spans="1:36" s="504" customFormat="1" ht="21" customHeight="1">
      <c r="A239" s="24"/>
      <c r="B239" s="24"/>
      <c r="C239" s="15" t="s">
        <v>57</v>
      </c>
      <c r="D239" s="64">
        <v>205930</v>
      </c>
      <c r="E239" s="64">
        <v>211504</v>
      </c>
      <c r="F239" s="65">
        <v>128767</v>
      </c>
      <c r="G239" s="65">
        <v>0</v>
      </c>
      <c r="H239" s="65">
        <v>13944</v>
      </c>
      <c r="I239" s="65">
        <v>3253</v>
      </c>
      <c r="J239" s="65">
        <v>62784</v>
      </c>
      <c r="K239" s="65">
        <v>0</v>
      </c>
      <c r="L239" s="65">
        <v>2756</v>
      </c>
      <c r="M239" s="71">
        <v>5574</v>
      </c>
      <c r="N239" s="69">
        <v>2.7067450104404409E-2</v>
      </c>
      <c r="O239" s="157" t="s">
        <v>75</v>
      </c>
      <c r="P239" s="158"/>
      <c r="Q239" s="158"/>
      <c r="R239" s="158"/>
      <c r="S239" s="158"/>
      <c r="T239" s="370"/>
      <c r="U239" s="370"/>
      <c r="V239" s="159"/>
      <c r="W239" s="370"/>
      <c r="X239" s="370"/>
      <c r="Y239" s="374" t="s">
        <v>123</v>
      </c>
      <c r="Z239" s="374"/>
      <c r="AA239" s="374"/>
      <c r="AB239" s="374"/>
      <c r="AC239" s="160"/>
      <c r="AD239" s="160">
        <v>211504000</v>
      </c>
      <c r="AE239" s="407" t="s">
        <v>25</v>
      </c>
    </row>
    <row r="240" spans="1:36" s="504" customFormat="1" ht="21" customHeight="1">
      <c r="A240" s="24"/>
      <c r="B240" s="24"/>
      <c r="C240" s="24"/>
      <c r="D240" s="291"/>
      <c r="E240" s="289"/>
      <c r="F240" s="289"/>
      <c r="G240" s="289"/>
      <c r="H240" s="289"/>
      <c r="I240" s="289"/>
      <c r="J240" s="289"/>
      <c r="K240" s="289"/>
      <c r="L240" s="289"/>
      <c r="M240" s="60"/>
      <c r="N240" s="40"/>
      <c r="O240" s="279" t="s">
        <v>479</v>
      </c>
      <c r="P240" s="279"/>
      <c r="Q240" s="278"/>
      <c r="R240" s="278"/>
      <c r="S240" s="278">
        <v>323664</v>
      </c>
      <c r="T240" s="280" t="s">
        <v>55</v>
      </c>
      <c r="U240" s="249" t="s">
        <v>56</v>
      </c>
      <c r="V240" s="278">
        <v>12</v>
      </c>
      <c r="W240" s="280" t="s">
        <v>0</v>
      </c>
      <c r="X240" s="249" t="s">
        <v>56</v>
      </c>
      <c r="Y240" s="280">
        <v>32</v>
      </c>
      <c r="Z240" s="280" t="s">
        <v>54</v>
      </c>
      <c r="AA240" s="280" t="s">
        <v>53</v>
      </c>
      <c r="AB240" s="280" t="s">
        <v>69</v>
      </c>
      <c r="AC240" s="281"/>
      <c r="AD240" s="281">
        <v>124287000</v>
      </c>
      <c r="AE240" s="321" t="s">
        <v>25</v>
      </c>
    </row>
    <row r="241" spans="1:31" s="504" customFormat="1" ht="21" customHeight="1">
      <c r="A241" s="24"/>
      <c r="B241" s="24"/>
      <c r="C241" s="24"/>
      <c r="D241" s="61"/>
      <c r="E241" s="60"/>
      <c r="F241" s="60"/>
      <c r="G241" s="60"/>
      <c r="H241" s="60"/>
      <c r="I241" s="60"/>
      <c r="J241" s="60"/>
      <c r="K241" s="60"/>
      <c r="L241" s="60"/>
      <c r="M241" s="60"/>
      <c r="N241" s="495"/>
      <c r="O241" s="279" t="s">
        <v>480</v>
      </c>
      <c r="P241" s="279"/>
      <c r="Q241" s="279"/>
      <c r="R241" s="279"/>
      <c r="S241" s="278">
        <v>323664</v>
      </c>
      <c r="T241" s="280" t="s">
        <v>55</v>
      </c>
      <c r="U241" s="249" t="s">
        <v>56</v>
      </c>
      <c r="V241" s="281">
        <v>12</v>
      </c>
      <c r="W241" s="280" t="s">
        <v>0</v>
      </c>
      <c r="X241" s="249" t="s">
        <v>56</v>
      </c>
      <c r="Y241" s="280">
        <v>16</v>
      </c>
      <c r="Z241" s="280" t="s">
        <v>54</v>
      </c>
      <c r="AA241" s="280" t="s">
        <v>53</v>
      </c>
      <c r="AB241" s="280" t="s">
        <v>535</v>
      </c>
      <c r="AC241" s="281"/>
      <c r="AD241" s="281">
        <v>62144000</v>
      </c>
      <c r="AE241" s="321" t="s">
        <v>25</v>
      </c>
    </row>
    <row r="242" spans="1:31" s="504" customFormat="1" ht="21" customHeight="1">
      <c r="A242" s="24"/>
      <c r="B242" s="24"/>
      <c r="C242" s="24"/>
      <c r="D242" s="61"/>
      <c r="E242" s="60"/>
      <c r="F242" s="60"/>
      <c r="G242" s="60"/>
      <c r="H242" s="60"/>
      <c r="I242" s="60"/>
      <c r="J242" s="60"/>
      <c r="K242" s="60"/>
      <c r="L242" s="60"/>
      <c r="M242" s="60"/>
      <c r="N242" s="40"/>
      <c r="O242" s="279" t="s">
        <v>481</v>
      </c>
      <c r="P242" s="279"/>
      <c r="Q242" s="278"/>
      <c r="R242" s="278"/>
      <c r="S242" s="278">
        <v>500</v>
      </c>
      <c r="T242" s="280" t="s">
        <v>55</v>
      </c>
      <c r="U242" s="249" t="s">
        <v>56</v>
      </c>
      <c r="V242" s="278">
        <v>365</v>
      </c>
      <c r="W242" s="280" t="s">
        <v>82</v>
      </c>
      <c r="X242" s="249" t="s">
        <v>56</v>
      </c>
      <c r="Y242" s="280">
        <v>48</v>
      </c>
      <c r="Z242" s="280" t="s">
        <v>54</v>
      </c>
      <c r="AA242" s="280" t="s">
        <v>53</v>
      </c>
      <c r="AB242" s="280" t="s">
        <v>154</v>
      </c>
      <c r="AC242" s="281"/>
      <c r="AD242" s="281">
        <v>8760000</v>
      </c>
      <c r="AE242" s="321" t="s">
        <v>25</v>
      </c>
    </row>
    <row r="243" spans="1:31" s="504" customFormat="1" ht="21" customHeight="1">
      <c r="A243" s="24"/>
      <c r="B243" s="24"/>
      <c r="C243" s="24"/>
      <c r="D243" s="61"/>
      <c r="E243" s="60"/>
      <c r="F243" s="60"/>
      <c r="G243" s="60"/>
      <c r="H243" s="60"/>
      <c r="I243" s="60"/>
      <c r="J243" s="60"/>
      <c r="K243" s="60"/>
      <c r="L243" s="60"/>
      <c r="M243" s="60"/>
      <c r="N243" s="40"/>
      <c r="O243" s="279" t="s">
        <v>482</v>
      </c>
      <c r="P243" s="279"/>
      <c r="Q243" s="278"/>
      <c r="R243" s="278"/>
      <c r="S243" s="278">
        <v>5000</v>
      </c>
      <c r="T243" s="280" t="s">
        <v>55</v>
      </c>
      <c r="U243" s="249" t="s">
        <v>56</v>
      </c>
      <c r="V243" s="278">
        <v>12</v>
      </c>
      <c r="W243" s="280" t="s">
        <v>29</v>
      </c>
      <c r="X243" s="249" t="s">
        <v>56</v>
      </c>
      <c r="Y243" s="280">
        <v>48</v>
      </c>
      <c r="Z243" s="280" t="s">
        <v>54</v>
      </c>
      <c r="AA243" s="280" t="s">
        <v>53</v>
      </c>
      <c r="AB243" s="280" t="s">
        <v>154</v>
      </c>
      <c r="AC243" s="281"/>
      <c r="AD243" s="281">
        <v>2880000</v>
      </c>
      <c r="AE243" s="321" t="s">
        <v>25</v>
      </c>
    </row>
    <row r="244" spans="1:31" s="504" customFormat="1" ht="21" customHeight="1">
      <c r="A244" s="24"/>
      <c r="B244" s="24"/>
      <c r="C244" s="24"/>
      <c r="D244" s="61"/>
      <c r="E244" s="60"/>
      <c r="F244" s="60"/>
      <c r="G244" s="60"/>
      <c r="H244" s="60"/>
      <c r="I244" s="60"/>
      <c r="J244" s="60"/>
      <c r="K244" s="60"/>
      <c r="L244" s="60"/>
      <c r="M244" s="60"/>
      <c r="N244" s="40"/>
      <c r="O244" s="279" t="s">
        <v>483</v>
      </c>
      <c r="P244" s="279"/>
      <c r="Q244" s="278"/>
      <c r="R244" s="278"/>
      <c r="S244" s="278">
        <v>12000</v>
      </c>
      <c r="T244" s="280" t="s">
        <v>55</v>
      </c>
      <c r="U244" s="249" t="s">
        <v>56</v>
      </c>
      <c r="V244" s="278">
        <v>4</v>
      </c>
      <c r="W244" s="280" t="s">
        <v>61</v>
      </c>
      <c r="X244" s="249" t="s">
        <v>56</v>
      </c>
      <c r="Y244" s="280">
        <v>48</v>
      </c>
      <c r="Z244" s="280" t="s">
        <v>54</v>
      </c>
      <c r="AA244" s="280" t="s">
        <v>53</v>
      </c>
      <c r="AB244" s="280" t="s">
        <v>154</v>
      </c>
      <c r="AC244" s="281"/>
      <c r="AD244" s="281">
        <v>2304000</v>
      </c>
      <c r="AE244" s="321" t="s">
        <v>25</v>
      </c>
    </row>
    <row r="245" spans="1:31" s="504" customFormat="1" ht="21" customHeight="1">
      <c r="A245" s="24"/>
      <c r="B245" s="24"/>
      <c r="C245" s="24"/>
      <c r="D245" s="61"/>
      <c r="E245" s="60"/>
      <c r="F245" s="60"/>
      <c r="G245" s="60"/>
      <c r="H245" s="60"/>
      <c r="I245" s="60"/>
      <c r="J245" s="60"/>
      <c r="K245" s="60"/>
      <c r="L245" s="60"/>
      <c r="M245" s="60"/>
      <c r="N245" s="40"/>
      <c r="O245" s="279" t="s">
        <v>484</v>
      </c>
      <c r="P245" s="279"/>
      <c r="Q245" s="278"/>
      <c r="R245" s="278"/>
      <c r="S245" s="278">
        <v>50000</v>
      </c>
      <c r="T245" s="280" t="s">
        <v>55</v>
      </c>
      <c r="U245" s="249" t="s">
        <v>56</v>
      </c>
      <c r="V245" s="278">
        <v>1</v>
      </c>
      <c r="W245" s="280" t="s">
        <v>61</v>
      </c>
      <c r="X245" s="249" t="s">
        <v>56</v>
      </c>
      <c r="Y245" s="280">
        <v>32</v>
      </c>
      <c r="Z245" s="280" t="s">
        <v>54</v>
      </c>
      <c r="AA245" s="280" t="s">
        <v>53</v>
      </c>
      <c r="AB245" s="280" t="s">
        <v>69</v>
      </c>
      <c r="AC245" s="281"/>
      <c r="AD245" s="281">
        <v>1600000</v>
      </c>
      <c r="AE245" s="321" t="s">
        <v>25</v>
      </c>
    </row>
    <row r="246" spans="1:31" s="504" customFormat="1" ht="21" customHeight="1">
      <c r="A246" s="24"/>
      <c r="B246" s="24"/>
      <c r="C246" s="24"/>
      <c r="D246" s="61"/>
      <c r="E246" s="60"/>
      <c r="F246" s="60"/>
      <c r="G246" s="60"/>
      <c r="H246" s="60"/>
      <c r="I246" s="60"/>
      <c r="J246" s="60"/>
      <c r="K246" s="60"/>
      <c r="L246" s="60"/>
      <c r="M246" s="60"/>
      <c r="N246" s="40"/>
      <c r="O246" s="279"/>
      <c r="P246" s="279"/>
      <c r="Q246" s="278"/>
      <c r="R246" s="278"/>
      <c r="S246" s="278">
        <v>50000</v>
      </c>
      <c r="T246" s="280" t="s">
        <v>55</v>
      </c>
      <c r="U246" s="249" t="s">
        <v>56</v>
      </c>
      <c r="V246" s="278">
        <v>1</v>
      </c>
      <c r="W246" s="280" t="s">
        <v>61</v>
      </c>
      <c r="X246" s="249" t="s">
        <v>56</v>
      </c>
      <c r="Y246" s="280">
        <v>32</v>
      </c>
      <c r="Z246" s="280" t="s">
        <v>54</v>
      </c>
      <c r="AA246" s="280" t="s">
        <v>53</v>
      </c>
      <c r="AB246" s="280" t="s">
        <v>69</v>
      </c>
      <c r="AC246" s="281"/>
      <c r="AD246" s="281">
        <v>1600000</v>
      </c>
      <c r="AE246" s="321" t="s">
        <v>25</v>
      </c>
    </row>
    <row r="247" spans="1:31" s="504" customFormat="1" ht="21" customHeight="1">
      <c r="A247" s="24"/>
      <c r="B247" s="24"/>
      <c r="C247" s="24"/>
      <c r="D247" s="81"/>
      <c r="E247" s="60"/>
      <c r="F247" s="60"/>
      <c r="G247" s="60"/>
      <c r="H247" s="60"/>
      <c r="I247" s="60"/>
      <c r="J247" s="60"/>
      <c r="K247" s="60"/>
      <c r="L247" s="60"/>
      <c r="M247" s="60"/>
      <c r="N247" s="40"/>
      <c r="O247" s="279" t="s">
        <v>485</v>
      </c>
      <c r="P247" s="279"/>
      <c r="Q247" s="278"/>
      <c r="R247" s="278"/>
      <c r="S247" s="278">
        <v>40000</v>
      </c>
      <c r="T247" s="280" t="s">
        <v>55</v>
      </c>
      <c r="U247" s="249" t="s">
        <v>56</v>
      </c>
      <c r="V247" s="278">
        <v>1</v>
      </c>
      <c r="W247" s="280" t="s">
        <v>61</v>
      </c>
      <c r="X247" s="249" t="s">
        <v>56</v>
      </c>
      <c r="Y247" s="280">
        <v>32</v>
      </c>
      <c r="Z247" s="280" t="s">
        <v>54</v>
      </c>
      <c r="AA247" s="280" t="s">
        <v>53</v>
      </c>
      <c r="AB247" s="280" t="s">
        <v>69</v>
      </c>
      <c r="AC247" s="281"/>
      <c r="AD247" s="281">
        <v>1280000</v>
      </c>
      <c r="AE247" s="321" t="s">
        <v>25</v>
      </c>
    </row>
    <row r="248" spans="1:31" s="504" customFormat="1" ht="21" customHeight="1">
      <c r="A248" s="24"/>
      <c r="B248" s="24"/>
      <c r="C248" s="24"/>
      <c r="D248" s="81"/>
      <c r="E248" s="60"/>
      <c r="F248" s="60"/>
      <c r="G248" s="60"/>
      <c r="H248" s="60"/>
      <c r="I248" s="60"/>
      <c r="J248" s="60"/>
      <c r="K248" s="60"/>
      <c r="L248" s="60"/>
      <c r="M248" s="60"/>
      <c r="N248" s="40"/>
      <c r="O248" s="277" t="s">
        <v>637</v>
      </c>
      <c r="P248" s="7"/>
      <c r="Q248" s="278"/>
      <c r="R248" s="278"/>
      <c r="S248" s="278">
        <v>40000</v>
      </c>
      <c r="T248" s="280" t="s">
        <v>55</v>
      </c>
      <c r="U248" s="249" t="s">
        <v>56</v>
      </c>
      <c r="V248" s="278">
        <v>1</v>
      </c>
      <c r="W248" s="280" t="s">
        <v>61</v>
      </c>
      <c r="X248" s="249" t="s">
        <v>56</v>
      </c>
      <c r="Y248" s="280">
        <v>16</v>
      </c>
      <c r="Z248" s="280" t="s">
        <v>54</v>
      </c>
      <c r="AA248" s="280" t="s">
        <v>53</v>
      </c>
      <c r="AB248" s="280" t="s">
        <v>535</v>
      </c>
      <c r="AC248" s="281"/>
      <c r="AD248" s="281">
        <v>640000</v>
      </c>
      <c r="AE248" s="321" t="s">
        <v>55</v>
      </c>
    </row>
    <row r="249" spans="1:31" s="504" customFormat="1" ht="21" customHeight="1">
      <c r="A249" s="24"/>
      <c r="B249" s="24"/>
      <c r="C249" s="24"/>
      <c r="D249" s="81"/>
      <c r="E249" s="60"/>
      <c r="F249" s="60"/>
      <c r="G249" s="60"/>
      <c r="H249" s="60"/>
      <c r="I249" s="60"/>
      <c r="J249" s="60"/>
      <c r="K249" s="60"/>
      <c r="L249" s="60"/>
      <c r="M249" s="60"/>
      <c r="N249" s="40"/>
      <c r="O249" s="277" t="s">
        <v>638</v>
      </c>
      <c r="P249" s="7"/>
      <c r="Q249" s="278"/>
      <c r="R249" s="278"/>
      <c r="S249" s="278"/>
      <c r="T249" s="280"/>
      <c r="U249" s="249"/>
      <c r="V249" s="278"/>
      <c r="W249" s="280"/>
      <c r="X249" s="249"/>
      <c r="Y249" s="280"/>
      <c r="Z249" s="280"/>
      <c r="AA249" s="280"/>
      <c r="AB249" s="280" t="s">
        <v>133</v>
      </c>
      <c r="AC249" s="281"/>
      <c r="AD249" s="281">
        <v>2730000</v>
      </c>
      <c r="AE249" s="321" t="s">
        <v>25</v>
      </c>
    </row>
    <row r="250" spans="1:31" s="504" customFormat="1" ht="21" customHeight="1">
      <c r="A250" s="24"/>
      <c r="B250" s="24"/>
      <c r="C250" s="24"/>
      <c r="D250" s="81"/>
      <c r="E250" s="60"/>
      <c r="F250" s="60"/>
      <c r="G250" s="60"/>
      <c r="H250" s="60"/>
      <c r="I250" s="60"/>
      <c r="J250" s="60"/>
      <c r="K250" s="60"/>
      <c r="L250" s="60"/>
      <c r="M250" s="60"/>
      <c r="N250" s="40"/>
      <c r="O250" s="279"/>
      <c r="P250" s="279"/>
      <c r="Q250" s="278"/>
      <c r="R250" s="278"/>
      <c r="S250" s="278"/>
      <c r="T250" s="280"/>
      <c r="U250" s="249"/>
      <c r="V250" s="278"/>
      <c r="W250" s="280"/>
      <c r="X250" s="249"/>
      <c r="Y250" s="280"/>
      <c r="Z250" s="280"/>
      <c r="AA250" s="280"/>
      <c r="AB250" s="280" t="s">
        <v>676</v>
      </c>
      <c r="AC250" s="281"/>
      <c r="AD250" s="281">
        <v>2756000</v>
      </c>
      <c r="AE250" s="321" t="s">
        <v>55</v>
      </c>
    </row>
    <row r="251" spans="1:31" s="504" customFormat="1" ht="21" customHeight="1">
      <c r="A251" s="24"/>
      <c r="B251" s="24"/>
      <c r="C251" s="24"/>
      <c r="D251" s="81"/>
      <c r="E251" s="60"/>
      <c r="F251" s="60"/>
      <c r="G251" s="60"/>
      <c r="H251" s="60"/>
      <c r="I251" s="60"/>
      <c r="J251" s="60"/>
      <c r="K251" s="60"/>
      <c r="L251" s="60"/>
      <c r="M251" s="60"/>
      <c r="N251" s="40"/>
      <c r="O251" s="279" t="s">
        <v>422</v>
      </c>
      <c r="P251" s="279"/>
      <c r="Q251" s="279"/>
      <c r="R251" s="279"/>
      <c r="S251" s="278"/>
      <c r="T251" s="249"/>
      <c r="U251" s="249"/>
      <c r="V251" s="278"/>
      <c r="W251" s="280"/>
      <c r="X251" s="249"/>
      <c r="Y251" s="280"/>
      <c r="Z251" s="280"/>
      <c r="AA251" s="280"/>
      <c r="AB251" s="280" t="s">
        <v>471</v>
      </c>
      <c r="AC251" s="278"/>
      <c r="AD251" s="281">
        <v>523000</v>
      </c>
      <c r="AE251" s="459" t="s">
        <v>55</v>
      </c>
    </row>
    <row r="252" spans="1:31" s="504" customFormat="1" ht="21" customHeight="1">
      <c r="A252" s="24"/>
      <c r="B252" s="24"/>
      <c r="C252" s="32"/>
      <c r="D252" s="82"/>
      <c r="E252" s="62"/>
      <c r="F252" s="62"/>
      <c r="G252" s="62"/>
      <c r="H252" s="62"/>
      <c r="I252" s="62"/>
      <c r="J252" s="62"/>
      <c r="K252" s="62"/>
      <c r="L252" s="62"/>
      <c r="M252" s="62"/>
      <c r="N252" s="49"/>
      <c r="O252" s="194"/>
      <c r="P252" s="194"/>
      <c r="Q252" s="194"/>
      <c r="R252" s="194"/>
      <c r="S252" s="194"/>
      <c r="T252" s="197"/>
      <c r="U252" s="197"/>
      <c r="V252" s="194"/>
      <c r="W252" s="197"/>
      <c r="X252" s="197"/>
      <c r="Y252" s="197"/>
      <c r="Z252" s="197"/>
      <c r="AA252" s="197"/>
      <c r="AB252" s="197"/>
      <c r="AC252" s="194"/>
      <c r="AD252" s="455"/>
      <c r="AE252" s="460"/>
    </row>
    <row r="253" spans="1:31" s="504" customFormat="1" ht="21" customHeight="1">
      <c r="A253" s="24"/>
      <c r="B253" s="24"/>
      <c r="C253" s="24" t="s">
        <v>76</v>
      </c>
      <c r="D253" s="81">
        <v>7200</v>
      </c>
      <c r="E253" s="60">
        <v>5700</v>
      </c>
      <c r="F253" s="65">
        <v>4200</v>
      </c>
      <c r="G253" s="65">
        <v>0</v>
      </c>
      <c r="H253" s="65">
        <v>0</v>
      </c>
      <c r="I253" s="65">
        <v>1500</v>
      </c>
      <c r="J253" s="65">
        <v>0</v>
      </c>
      <c r="K253" s="65">
        <v>0</v>
      </c>
      <c r="L253" s="65">
        <v>0</v>
      </c>
      <c r="M253" s="60">
        <v>-1500</v>
      </c>
      <c r="N253" s="40">
        <v>-0.20833333333333334</v>
      </c>
      <c r="O253" s="157" t="s">
        <v>77</v>
      </c>
      <c r="P253" s="158"/>
      <c r="Q253" s="158"/>
      <c r="R253" s="158"/>
      <c r="S253" s="158"/>
      <c r="T253" s="370"/>
      <c r="U253" s="370"/>
      <c r="V253" s="159"/>
      <c r="W253" s="370"/>
      <c r="X253" s="370"/>
      <c r="Y253" s="374" t="s">
        <v>123</v>
      </c>
      <c r="Z253" s="374"/>
      <c r="AA253" s="374"/>
      <c r="AB253" s="374"/>
      <c r="AC253" s="160"/>
      <c r="AD253" s="160">
        <v>5700000</v>
      </c>
      <c r="AE253" s="407" t="s">
        <v>25</v>
      </c>
    </row>
    <row r="254" spans="1:31" s="504" customFormat="1" ht="21" customHeight="1">
      <c r="A254" s="24"/>
      <c r="B254" s="24"/>
      <c r="C254" s="24" t="s">
        <v>129</v>
      </c>
      <c r="D254" s="291"/>
      <c r="E254" s="289"/>
      <c r="F254" s="289"/>
      <c r="G254" s="289"/>
      <c r="H254" s="289"/>
      <c r="I254" s="289"/>
      <c r="J254" s="289"/>
      <c r="K254" s="289"/>
      <c r="L254" s="289"/>
      <c r="M254" s="60"/>
      <c r="N254" s="40"/>
      <c r="O254" s="279" t="s">
        <v>158</v>
      </c>
      <c r="P254" s="279"/>
      <c r="Q254" s="279"/>
      <c r="R254" s="279"/>
      <c r="S254" s="278">
        <v>350000</v>
      </c>
      <c r="T254" s="249" t="s">
        <v>55</v>
      </c>
      <c r="U254" s="249" t="s">
        <v>26</v>
      </c>
      <c r="V254" s="278">
        <v>12</v>
      </c>
      <c r="W254" s="249" t="s">
        <v>0</v>
      </c>
      <c r="X254" s="280" t="s">
        <v>27</v>
      </c>
      <c r="Y254" s="280"/>
      <c r="Z254" s="280"/>
      <c r="AA254" s="280"/>
      <c r="AB254" s="280" t="s">
        <v>69</v>
      </c>
      <c r="AC254" s="278"/>
      <c r="AD254" s="278">
        <v>4200000</v>
      </c>
      <c r="AE254" s="321" t="s">
        <v>55</v>
      </c>
    </row>
    <row r="255" spans="1:31" s="504" customFormat="1" ht="21" customHeight="1">
      <c r="A255" s="24"/>
      <c r="B255" s="24"/>
      <c r="C255" s="24"/>
      <c r="D255" s="292"/>
      <c r="E255" s="290"/>
      <c r="F255" s="290"/>
      <c r="G255" s="290"/>
      <c r="H255" s="290"/>
      <c r="I255" s="290"/>
      <c r="J255" s="290"/>
      <c r="K255" s="290"/>
      <c r="L255" s="290"/>
      <c r="M255" s="60"/>
      <c r="N255" s="40"/>
      <c r="O255" s="279" t="s">
        <v>176</v>
      </c>
      <c r="P255" s="279"/>
      <c r="Q255" s="279"/>
      <c r="R255" s="279"/>
      <c r="S255" s="278"/>
      <c r="T255" s="249"/>
      <c r="U255" s="249"/>
      <c r="V255" s="278"/>
      <c r="W255" s="280"/>
      <c r="X255" s="280"/>
      <c r="Y255" s="280"/>
      <c r="Z255" s="280"/>
      <c r="AA255" s="280"/>
      <c r="AB255" s="280" t="s">
        <v>471</v>
      </c>
      <c r="AC255" s="278"/>
      <c r="AD255" s="278">
        <v>1500000</v>
      </c>
      <c r="AE255" s="321" t="s">
        <v>55</v>
      </c>
    </row>
    <row r="256" spans="1:31" s="504" customFormat="1" ht="21" customHeight="1">
      <c r="A256" s="24"/>
      <c r="B256" s="24"/>
      <c r="C256" s="24"/>
      <c r="D256" s="81"/>
      <c r="E256" s="60"/>
      <c r="F256" s="60"/>
      <c r="G256" s="60"/>
      <c r="H256" s="60"/>
      <c r="I256" s="60"/>
      <c r="J256" s="60"/>
      <c r="K256" s="60"/>
      <c r="L256" s="60"/>
      <c r="M256" s="60"/>
      <c r="N256" s="40"/>
      <c r="O256" s="473"/>
      <c r="P256" s="473"/>
      <c r="Q256" s="473"/>
      <c r="R256" s="473"/>
      <c r="S256" s="472"/>
      <c r="T256" s="200"/>
      <c r="U256" s="249"/>
      <c r="V256" s="472"/>
      <c r="W256" s="354"/>
      <c r="X256" s="354"/>
      <c r="Y256" s="354"/>
      <c r="Z256" s="354"/>
      <c r="AA256" s="354"/>
      <c r="AB256" s="354"/>
      <c r="AC256" s="472"/>
      <c r="AD256" s="472"/>
      <c r="AE256" s="361"/>
    </row>
    <row r="257" spans="1:31" s="504" customFormat="1" ht="21" customHeight="1">
      <c r="A257" s="24"/>
      <c r="B257" s="24"/>
      <c r="C257" s="15" t="s">
        <v>71</v>
      </c>
      <c r="D257" s="83">
        <v>3920</v>
      </c>
      <c r="E257" s="64">
        <v>3840</v>
      </c>
      <c r="F257" s="65">
        <v>0</v>
      </c>
      <c r="G257" s="65">
        <v>0</v>
      </c>
      <c r="H257" s="65">
        <v>3840</v>
      </c>
      <c r="I257" s="65">
        <v>0</v>
      </c>
      <c r="J257" s="65">
        <v>0</v>
      </c>
      <c r="K257" s="65">
        <v>0</v>
      </c>
      <c r="L257" s="65">
        <v>0</v>
      </c>
      <c r="M257" s="64">
        <v>-80</v>
      </c>
      <c r="N257" s="69">
        <v>-2.0408163265306121E-2</v>
      </c>
      <c r="O257" s="157" t="s">
        <v>117</v>
      </c>
      <c r="P257" s="469"/>
      <c r="Q257" s="158"/>
      <c r="R257" s="158"/>
      <c r="S257" s="158"/>
      <c r="T257" s="370"/>
      <c r="U257" s="370"/>
      <c r="V257" s="159"/>
      <c r="W257" s="370"/>
      <c r="X257" s="370"/>
      <c r="Y257" s="374" t="s">
        <v>123</v>
      </c>
      <c r="Z257" s="374"/>
      <c r="AA257" s="374"/>
      <c r="AB257" s="374"/>
      <c r="AC257" s="160"/>
      <c r="AD257" s="160">
        <v>3840000</v>
      </c>
      <c r="AE257" s="407" t="s">
        <v>25</v>
      </c>
    </row>
    <row r="258" spans="1:31" s="504" customFormat="1" ht="21" customHeight="1">
      <c r="A258" s="24"/>
      <c r="B258" s="24"/>
      <c r="C258" s="24"/>
      <c r="D258" s="61"/>
      <c r="E258" s="60"/>
      <c r="F258" s="60"/>
      <c r="G258" s="60"/>
      <c r="H258" s="60"/>
      <c r="I258" s="60"/>
      <c r="J258" s="60"/>
      <c r="K258" s="60"/>
      <c r="L258" s="60"/>
      <c r="M258" s="60"/>
      <c r="N258" s="40"/>
      <c r="O258" s="279" t="s">
        <v>639</v>
      </c>
      <c r="P258" s="279"/>
      <c r="Q258" s="278"/>
      <c r="R258" s="278"/>
      <c r="S258" s="278">
        <v>20000</v>
      </c>
      <c r="T258" s="280" t="s">
        <v>55</v>
      </c>
      <c r="U258" s="249" t="s">
        <v>56</v>
      </c>
      <c r="V258" s="278">
        <v>4</v>
      </c>
      <c r="W258" s="280" t="s">
        <v>61</v>
      </c>
      <c r="X258" s="249" t="s">
        <v>56</v>
      </c>
      <c r="Y258" s="280">
        <v>48</v>
      </c>
      <c r="Z258" s="280" t="s">
        <v>54</v>
      </c>
      <c r="AA258" s="280" t="s">
        <v>53</v>
      </c>
      <c r="AB258" s="280" t="s">
        <v>154</v>
      </c>
      <c r="AC258" s="281"/>
      <c r="AD258" s="281">
        <v>3840000</v>
      </c>
      <c r="AE258" s="321" t="s">
        <v>25</v>
      </c>
    </row>
    <row r="259" spans="1:31" s="504" customFormat="1" ht="21" customHeight="1">
      <c r="A259" s="24"/>
      <c r="B259" s="24"/>
      <c r="C259" s="24"/>
      <c r="D259" s="81"/>
      <c r="E259" s="60"/>
      <c r="F259" s="60"/>
      <c r="G259" s="60"/>
      <c r="H259" s="60"/>
      <c r="I259" s="60"/>
      <c r="J259" s="60"/>
      <c r="K259" s="60"/>
      <c r="L259" s="60"/>
      <c r="M259" s="60"/>
      <c r="N259" s="40"/>
      <c r="O259" s="279"/>
      <c r="P259" s="279"/>
      <c r="Q259" s="278"/>
      <c r="R259" s="278"/>
      <c r="S259" s="278"/>
      <c r="T259" s="280"/>
      <c r="U259" s="249"/>
      <c r="V259" s="278"/>
      <c r="W259" s="280"/>
      <c r="X259" s="249"/>
      <c r="Y259" s="280"/>
      <c r="Z259" s="280"/>
      <c r="AA259" s="280"/>
      <c r="AB259" s="280"/>
      <c r="AC259" s="281"/>
      <c r="AD259" s="281"/>
      <c r="AE259" s="321"/>
    </row>
    <row r="260" spans="1:31" s="504" customFormat="1" ht="21" customHeight="1">
      <c r="A260" s="24"/>
      <c r="B260" s="24"/>
      <c r="C260" s="15" t="s">
        <v>72</v>
      </c>
      <c r="D260" s="83">
        <v>54187</v>
      </c>
      <c r="E260" s="64">
        <v>45147</v>
      </c>
      <c r="F260" s="65">
        <v>0</v>
      </c>
      <c r="G260" s="65">
        <v>9000</v>
      </c>
      <c r="H260" s="65">
        <v>1920</v>
      </c>
      <c r="I260" s="65">
        <v>34227</v>
      </c>
      <c r="J260" s="65">
        <v>0</v>
      </c>
      <c r="K260" s="65">
        <v>0</v>
      </c>
      <c r="L260" s="65">
        <v>0</v>
      </c>
      <c r="M260" s="64">
        <v>-9040</v>
      </c>
      <c r="N260" s="69">
        <v>-0.16682968239614668</v>
      </c>
      <c r="O260" s="157" t="s">
        <v>118</v>
      </c>
      <c r="P260" s="469"/>
      <c r="Q260" s="158"/>
      <c r="R260" s="158"/>
      <c r="S260" s="158"/>
      <c r="T260" s="370"/>
      <c r="U260" s="370"/>
      <c r="V260" s="159"/>
      <c r="W260" s="370"/>
      <c r="X260" s="370"/>
      <c r="Y260" s="374" t="s">
        <v>123</v>
      </c>
      <c r="Z260" s="374"/>
      <c r="AA260" s="374"/>
      <c r="AB260" s="374"/>
      <c r="AC260" s="160"/>
      <c r="AD260" s="160">
        <v>45147000</v>
      </c>
      <c r="AE260" s="407" t="s">
        <v>25</v>
      </c>
    </row>
    <row r="261" spans="1:31" s="504" customFormat="1" ht="21" customHeight="1">
      <c r="A261" s="24"/>
      <c r="B261" s="24"/>
      <c r="C261" s="24"/>
      <c r="D261" s="291"/>
      <c r="E261" s="289"/>
      <c r="F261" s="289"/>
      <c r="G261" s="289"/>
      <c r="H261" s="289"/>
      <c r="I261" s="289"/>
      <c r="J261" s="289"/>
      <c r="K261" s="289"/>
      <c r="L261" s="289"/>
      <c r="M261" s="60"/>
      <c r="N261" s="40"/>
      <c r="O261" s="279" t="s">
        <v>553</v>
      </c>
      <c r="P261" s="279"/>
      <c r="Q261" s="278"/>
      <c r="R261" s="278"/>
      <c r="S261" s="278">
        <v>40000</v>
      </c>
      <c r="T261" s="280" t="s">
        <v>55</v>
      </c>
      <c r="U261" s="249" t="s">
        <v>56</v>
      </c>
      <c r="V261" s="278">
        <v>1</v>
      </c>
      <c r="W261" s="280" t="s">
        <v>61</v>
      </c>
      <c r="X261" s="249" t="s">
        <v>56</v>
      </c>
      <c r="Y261" s="280">
        <v>48</v>
      </c>
      <c r="Z261" s="280" t="s">
        <v>54</v>
      </c>
      <c r="AA261" s="280" t="s">
        <v>53</v>
      </c>
      <c r="AB261" s="280" t="s">
        <v>154</v>
      </c>
      <c r="AC261" s="281"/>
      <c r="AD261" s="281">
        <v>1920000</v>
      </c>
      <c r="AE261" s="321" t="s">
        <v>25</v>
      </c>
    </row>
    <row r="262" spans="1:31" s="504" customFormat="1" ht="21" customHeight="1">
      <c r="A262" s="24"/>
      <c r="B262" s="24"/>
      <c r="C262" s="24"/>
      <c r="D262" s="292"/>
      <c r="E262" s="290"/>
      <c r="F262" s="290"/>
      <c r="G262" s="290"/>
      <c r="H262" s="290"/>
      <c r="I262" s="290"/>
      <c r="J262" s="290"/>
      <c r="K262" s="290"/>
      <c r="L262" s="290"/>
      <c r="M262" s="60"/>
      <c r="N262" s="143"/>
      <c r="O262" s="148" t="s">
        <v>554</v>
      </c>
      <c r="P262" s="279"/>
      <c r="Q262" s="279"/>
      <c r="R262" s="279"/>
      <c r="S262" s="278">
        <v>100000</v>
      </c>
      <c r="T262" s="280" t="s">
        <v>55</v>
      </c>
      <c r="U262" s="249" t="s">
        <v>56</v>
      </c>
      <c r="V262" s="278">
        <v>90</v>
      </c>
      <c r="W262" s="280" t="s">
        <v>82</v>
      </c>
      <c r="X262" s="249" t="s">
        <v>56</v>
      </c>
      <c r="Y262" s="314">
        <v>1</v>
      </c>
      <c r="Z262" s="280" t="s">
        <v>54</v>
      </c>
      <c r="AA262" s="280" t="s">
        <v>53</v>
      </c>
      <c r="AB262" s="280" t="s">
        <v>462</v>
      </c>
      <c r="AC262" s="281"/>
      <c r="AD262" s="278">
        <v>9000000</v>
      </c>
      <c r="AE262" s="321" t="s">
        <v>55</v>
      </c>
    </row>
    <row r="263" spans="1:31" s="504" customFormat="1" ht="21" customHeight="1">
      <c r="A263" s="24"/>
      <c r="B263" s="24"/>
      <c r="C263" s="24"/>
      <c r="D263" s="81"/>
      <c r="E263" s="60"/>
      <c r="F263" s="60"/>
      <c r="G263" s="60"/>
      <c r="H263" s="60"/>
      <c r="I263" s="60"/>
      <c r="J263" s="60"/>
      <c r="K263" s="60"/>
      <c r="L263" s="60"/>
      <c r="M263" s="60"/>
      <c r="N263" s="40"/>
      <c r="O263" s="279" t="s">
        <v>555</v>
      </c>
      <c r="P263" s="279"/>
      <c r="Q263" s="279"/>
      <c r="R263" s="279"/>
      <c r="S263" s="278">
        <v>200000</v>
      </c>
      <c r="T263" s="249" t="s">
        <v>55</v>
      </c>
      <c r="U263" s="249" t="s">
        <v>26</v>
      </c>
      <c r="V263" s="278">
        <v>12</v>
      </c>
      <c r="W263" s="280" t="s">
        <v>0</v>
      </c>
      <c r="X263" s="280"/>
      <c r="Y263" s="622"/>
      <c r="Z263" s="197"/>
      <c r="AA263" s="622" t="s">
        <v>53</v>
      </c>
      <c r="AB263" s="280" t="s">
        <v>471</v>
      </c>
      <c r="AC263" s="278"/>
      <c r="AD263" s="278">
        <v>2400000</v>
      </c>
      <c r="AE263" s="321" t="s">
        <v>25</v>
      </c>
    </row>
    <row r="264" spans="1:31" s="504" customFormat="1" ht="21" customHeight="1">
      <c r="A264" s="24"/>
      <c r="B264" s="24"/>
      <c r="C264" s="24"/>
      <c r="D264" s="81"/>
      <c r="E264" s="623"/>
      <c r="F264" s="623"/>
      <c r="G264" s="623"/>
      <c r="H264" s="623"/>
      <c r="I264" s="623"/>
      <c r="J264" s="623"/>
      <c r="K264" s="623"/>
      <c r="L264" s="623"/>
      <c r="M264" s="624"/>
      <c r="N264" s="40"/>
      <c r="O264" s="202" t="s">
        <v>556</v>
      </c>
      <c r="P264" s="202"/>
      <c r="Q264" s="202"/>
      <c r="R264" s="202"/>
      <c r="S264" s="202"/>
      <c r="T264" s="625"/>
      <c r="U264" s="280"/>
      <c r="V264" s="278"/>
      <c r="X264" s="280"/>
      <c r="Y264" s="197" t="s">
        <v>678</v>
      </c>
      <c r="Z264" s="280"/>
      <c r="AA264" s="280"/>
      <c r="AB264" s="280" t="s">
        <v>471</v>
      </c>
      <c r="AC264" s="278"/>
      <c r="AD264" s="278">
        <v>31827000</v>
      </c>
      <c r="AE264" s="321" t="s">
        <v>55</v>
      </c>
    </row>
    <row r="265" spans="1:31" s="504" customFormat="1" ht="21" customHeight="1">
      <c r="A265" s="24"/>
      <c r="B265" s="24"/>
      <c r="C265" s="32"/>
      <c r="D265" s="82"/>
      <c r="E265" s="626"/>
      <c r="F265" s="626"/>
      <c r="G265" s="626"/>
      <c r="H265" s="626"/>
      <c r="I265" s="626"/>
      <c r="J265" s="626"/>
      <c r="K265" s="626"/>
      <c r="L265" s="626"/>
      <c r="M265" s="627"/>
      <c r="N265" s="49"/>
      <c r="O265" s="202"/>
      <c r="P265" s="202"/>
      <c r="Q265" s="202"/>
      <c r="R265" s="202"/>
      <c r="S265" s="202"/>
      <c r="T265" s="625"/>
      <c r="U265" s="280"/>
      <c r="V265" s="278"/>
      <c r="W265" s="280"/>
      <c r="X265" s="280"/>
      <c r="Y265" s="280"/>
      <c r="Z265" s="280"/>
      <c r="AA265" s="280"/>
      <c r="AB265" s="280"/>
      <c r="AC265" s="278"/>
      <c r="AD265" s="278"/>
      <c r="AE265" s="321"/>
    </row>
    <row r="266" spans="1:31" s="504" customFormat="1" ht="21" customHeight="1">
      <c r="A266" s="24"/>
      <c r="B266" s="24"/>
      <c r="C266" s="24" t="s">
        <v>73</v>
      </c>
      <c r="D266" s="73">
        <v>34748</v>
      </c>
      <c r="E266" s="60">
        <v>34294</v>
      </c>
      <c r="F266" s="65">
        <v>28200</v>
      </c>
      <c r="G266" s="65">
        <v>0</v>
      </c>
      <c r="H266" s="65">
        <v>0</v>
      </c>
      <c r="I266" s="65">
        <v>5500</v>
      </c>
      <c r="J266" s="65">
        <v>594</v>
      </c>
      <c r="K266" s="65">
        <v>0</v>
      </c>
      <c r="L266" s="65">
        <v>0</v>
      </c>
      <c r="M266" s="60">
        <v>-454</v>
      </c>
      <c r="N266" s="40">
        <v>-1.3065500172671808E-2</v>
      </c>
      <c r="O266" s="157" t="s">
        <v>78</v>
      </c>
      <c r="P266" s="158"/>
      <c r="Q266" s="158"/>
      <c r="R266" s="158"/>
      <c r="S266" s="158"/>
      <c r="T266" s="370"/>
      <c r="U266" s="370"/>
      <c r="V266" s="159"/>
      <c r="W266" s="370"/>
      <c r="X266" s="370"/>
      <c r="Y266" s="374" t="s">
        <v>123</v>
      </c>
      <c r="Z266" s="374"/>
      <c r="AA266" s="374"/>
      <c r="AB266" s="374"/>
      <c r="AC266" s="160"/>
      <c r="AD266" s="160">
        <v>34294000</v>
      </c>
      <c r="AE266" s="407" t="s">
        <v>25</v>
      </c>
    </row>
    <row r="267" spans="1:31" s="504" customFormat="1" ht="21" customHeight="1">
      <c r="A267" s="24"/>
      <c r="B267" s="24"/>
      <c r="C267" s="24"/>
      <c r="D267" s="291"/>
      <c r="E267" s="289"/>
      <c r="F267" s="289"/>
      <c r="G267" s="289"/>
      <c r="H267" s="289"/>
      <c r="I267" s="289"/>
      <c r="J267" s="289"/>
      <c r="K267" s="289"/>
      <c r="L267" s="289"/>
      <c r="M267" s="60"/>
      <c r="N267" s="40"/>
      <c r="O267" s="279" t="s">
        <v>159</v>
      </c>
      <c r="P267" s="279"/>
      <c r="Q267" s="279"/>
      <c r="R267" s="279"/>
      <c r="S267" s="278">
        <v>1250000</v>
      </c>
      <c r="T267" s="249" t="s">
        <v>55</v>
      </c>
      <c r="U267" s="249" t="s">
        <v>26</v>
      </c>
      <c r="V267" s="278">
        <v>12</v>
      </c>
      <c r="W267" s="280" t="s">
        <v>0</v>
      </c>
      <c r="X267" s="280"/>
      <c r="Y267" s="622"/>
      <c r="Z267" s="197"/>
      <c r="AA267" s="622" t="s">
        <v>53</v>
      </c>
      <c r="AB267" s="280" t="s">
        <v>69</v>
      </c>
      <c r="AC267" s="278"/>
      <c r="AD267" s="278">
        <v>15000000</v>
      </c>
      <c r="AE267" s="321" t="s">
        <v>25</v>
      </c>
    </row>
    <row r="268" spans="1:31" s="504" customFormat="1" ht="21" customHeight="1">
      <c r="A268" s="24"/>
      <c r="B268" s="24"/>
      <c r="C268" s="24"/>
      <c r="D268" s="292"/>
      <c r="E268" s="290"/>
      <c r="F268" s="290"/>
      <c r="G268" s="290"/>
      <c r="H268" s="290"/>
      <c r="I268" s="290"/>
      <c r="J268" s="290"/>
      <c r="K268" s="290"/>
      <c r="L268" s="290"/>
      <c r="M268" s="60"/>
      <c r="N268" s="40"/>
      <c r="O268" s="279" t="s">
        <v>177</v>
      </c>
      <c r="P268" s="279"/>
      <c r="Q268" s="279"/>
      <c r="R268" s="279"/>
      <c r="S268" s="278">
        <v>1100000</v>
      </c>
      <c r="T268" s="249" t="s">
        <v>25</v>
      </c>
      <c r="U268" s="249" t="s">
        <v>26</v>
      </c>
      <c r="V268" s="278">
        <v>12</v>
      </c>
      <c r="W268" s="249" t="s">
        <v>29</v>
      </c>
      <c r="X268" s="249"/>
      <c r="Y268" s="280"/>
      <c r="Z268" s="280"/>
      <c r="AA268" s="280" t="s">
        <v>53</v>
      </c>
      <c r="AB268" s="280" t="s">
        <v>69</v>
      </c>
      <c r="AC268" s="278"/>
      <c r="AD268" s="278">
        <v>13200000</v>
      </c>
      <c r="AE268" s="321" t="s">
        <v>55</v>
      </c>
    </row>
    <row r="269" spans="1:31" s="504" customFormat="1" ht="21" customHeight="1">
      <c r="A269" s="24"/>
      <c r="B269" s="24"/>
      <c r="C269" s="24"/>
      <c r="D269" s="81"/>
      <c r="E269" s="60"/>
      <c r="F269" s="60"/>
      <c r="G269" s="60"/>
      <c r="H269" s="60"/>
      <c r="I269" s="60"/>
      <c r="J269" s="60"/>
      <c r="K269" s="60"/>
      <c r="L269" s="60"/>
      <c r="M269" s="60"/>
      <c r="N269" s="40"/>
      <c r="O269" s="279" t="s">
        <v>494</v>
      </c>
      <c r="P269" s="279"/>
      <c r="Q269" s="279"/>
      <c r="R269" s="279"/>
      <c r="S269" s="278"/>
      <c r="T269" s="249"/>
      <c r="U269" s="249"/>
      <c r="V269" s="278"/>
      <c r="W269" s="249"/>
      <c r="X269" s="280"/>
      <c r="Y269" s="280"/>
      <c r="Z269" s="280"/>
      <c r="AA269" s="280"/>
      <c r="AB269" s="280" t="s">
        <v>133</v>
      </c>
      <c r="AC269" s="278"/>
      <c r="AD269" s="278">
        <v>5500000</v>
      </c>
      <c r="AE269" s="321" t="s">
        <v>55</v>
      </c>
    </row>
    <row r="270" spans="1:31" s="504" customFormat="1" ht="21" customHeight="1">
      <c r="A270" s="24"/>
      <c r="B270" s="24"/>
      <c r="C270" s="24"/>
      <c r="D270" s="81"/>
      <c r="E270" s="60"/>
      <c r="F270" s="60"/>
      <c r="G270" s="60"/>
      <c r="H270" s="60"/>
      <c r="I270" s="60"/>
      <c r="J270" s="60"/>
      <c r="K270" s="60"/>
      <c r="L270" s="60"/>
      <c r="M270" s="60"/>
      <c r="N270" s="40"/>
      <c r="O270" s="279"/>
      <c r="P270" s="279"/>
      <c r="Q270" s="279"/>
      <c r="R270" s="279"/>
      <c r="S270" s="278"/>
      <c r="T270" s="249"/>
      <c r="U270" s="249"/>
      <c r="V270" s="278"/>
      <c r="W270" s="249"/>
      <c r="X270" s="280"/>
      <c r="Y270" s="280"/>
      <c r="Z270" s="280"/>
      <c r="AA270" s="280"/>
      <c r="AB270" s="280" t="s">
        <v>535</v>
      </c>
      <c r="AC270" s="278"/>
      <c r="AD270" s="278">
        <v>594000</v>
      </c>
      <c r="AE270" s="321" t="s">
        <v>55</v>
      </c>
    </row>
    <row r="271" spans="1:31" s="504" customFormat="1" ht="21" customHeight="1">
      <c r="A271" s="24"/>
      <c r="B271" s="24"/>
      <c r="C271" s="24"/>
      <c r="D271" s="81"/>
      <c r="E271" s="60"/>
      <c r="F271" s="60"/>
      <c r="G271" s="60"/>
      <c r="H271" s="60"/>
      <c r="I271" s="60"/>
      <c r="J271" s="60"/>
      <c r="K271" s="60"/>
      <c r="L271" s="60"/>
      <c r="M271" s="60"/>
      <c r="N271" s="40"/>
      <c r="O271" s="279"/>
      <c r="P271" s="279"/>
      <c r="Q271" s="279"/>
      <c r="R271" s="279"/>
      <c r="S271" s="278"/>
      <c r="T271" s="249"/>
      <c r="U271" s="249"/>
      <c r="V271" s="278"/>
      <c r="W271" s="249"/>
      <c r="X271" s="280"/>
      <c r="Y271" s="280"/>
      <c r="Z271" s="280"/>
      <c r="AA271" s="280"/>
      <c r="AB271" s="280"/>
      <c r="AC271" s="278"/>
      <c r="AD271" s="278"/>
      <c r="AE271" s="321"/>
    </row>
    <row r="272" spans="1:31" s="504" customFormat="1" ht="21" customHeight="1">
      <c r="A272" s="24"/>
      <c r="B272" s="15" t="s">
        <v>79</v>
      </c>
      <c r="C272" s="173" t="s">
        <v>126</v>
      </c>
      <c r="D272" s="175">
        <v>123696</v>
      </c>
      <c r="E272" s="175">
        <v>139347</v>
      </c>
      <c r="F272" s="175">
        <v>1300</v>
      </c>
      <c r="G272" s="175">
        <v>5480</v>
      </c>
      <c r="H272" s="175">
        <v>0</v>
      </c>
      <c r="I272" s="175">
        <v>62149</v>
      </c>
      <c r="J272" s="175">
        <v>29198</v>
      </c>
      <c r="K272" s="175">
        <v>12600</v>
      </c>
      <c r="L272" s="175">
        <v>28620</v>
      </c>
      <c r="M272" s="175">
        <v>15651</v>
      </c>
      <c r="N272" s="509">
        <v>0.12652793946449359</v>
      </c>
      <c r="O272" s="177"/>
      <c r="P272" s="177"/>
      <c r="Q272" s="177"/>
      <c r="R272" s="177"/>
      <c r="S272" s="177"/>
      <c r="T272" s="368"/>
      <c r="U272" s="368"/>
      <c r="V272" s="178"/>
      <c r="W272" s="368"/>
      <c r="X272" s="368"/>
      <c r="Y272" s="368" t="s">
        <v>28</v>
      </c>
      <c r="Z272" s="368"/>
      <c r="AA272" s="368"/>
      <c r="AB272" s="368"/>
      <c r="AC272" s="411"/>
      <c r="AD272" s="411">
        <v>139347000</v>
      </c>
      <c r="AE272" s="405" t="s">
        <v>25</v>
      </c>
    </row>
    <row r="273" spans="1:31" s="504" customFormat="1" ht="21" customHeight="1">
      <c r="A273" s="24"/>
      <c r="B273" s="24" t="s">
        <v>116</v>
      </c>
      <c r="C273" s="15" t="s">
        <v>179</v>
      </c>
      <c r="D273" s="60">
        <v>3608</v>
      </c>
      <c r="E273" s="60">
        <v>3608</v>
      </c>
      <c r="F273" s="65">
        <v>0</v>
      </c>
      <c r="G273" s="65">
        <v>0</v>
      </c>
      <c r="H273" s="65">
        <v>0</v>
      </c>
      <c r="I273" s="65">
        <v>3608</v>
      </c>
      <c r="J273" s="65">
        <v>0</v>
      </c>
      <c r="K273" s="65">
        <v>0</v>
      </c>
      <c r="L273" s="65">
        <v>0</v>
      </c>
      <c r="M273" s="60">
        <v>0</v>
      </c>
      <c r="N273" s="40">
        <v>0</v>
      </c>
      <c r="O273" s="157" t="s">
        <v>466</v>
      </c>
      <c r="P273" s="158"/>
      <c r="Q273" s="158"/>
      <c r="R273" s="158"/>
      <c r="S273" s="158"/>
      <c r="T273" s="370"/>
      <c r="U273" s="370"/>
      <c r="V273" s="159"/>
      <c r="W273" s="370"/>
      <c r="X273" s="370"/>
      <c r="Y273" s="374" t="s">
        <v>123</v>
      </c>
      <c r="Z273" s="374"/>
      <c r="AA273" s="374"/>
      <c r="AB273" s="374"/>
      <c r="AC273" s="160"/>
      <c r="AD273" s="160">
        <v>3608000</v>
      </c>
      <c r="AE273" s="407" t="s">
        <v>25</v>
      </c>
    </row>
    <row r="274" spans="1:31" s="504" customFormat="1" ht="21" customHeight="1">
      <c r="A274" s="24"/>
      <c r="B274" s="24"/>
      <c r="C274" s="24" t="s">
        <v>116</v>
      </c>
      <c r="D274" s="291"/>
      <c r="E274" s="289"/>
      <c r="F274" s="289"/>
      <c r="G274" s="289"/>
      <c r="H274" s="289"/>
      <c r="I274" s="289"/>
      <c r="J274" s="289"/>
      <c r="K274" s="289"/>
      <c r="L274" s="289"/>
      <c r="M274" s="60"/>
      <c r="N274" s="40"/>
      <c r="O274" s="277" t="s">
        <v>184</v>
      </c>
      <c r="P274" s="202"/>
      <c r="Q274" s="202"/>
      <c r="R274" s="202"/>
      <c r="S274" s="202"/>
      <c r="T274" s="197"/>
      <c r="U274" s="197"/>
      <c r="V274" s="194"/>
      <c r="W274" s="197"/>
      <c r="X274" s="197"/>
      <c r="Y274" s="197"/>
      <c r="Z274" s="197"/>
      <c r="AA274" s="197"/>
      <c r="AB274" s="197"/>
      <c r="AC274" s="202"/>
      <c r="AD274" s="488"/>
      <c r="AE274" s="336"/>
    </row>
    <row r="275" spans="1:31" s="504" customFormat="1" ht="21" customHeight="1">
      <c r="A275" s="24"/>
      <c r="B275" s="24"/>
      <c r="C275" s="24"/>
      <c r="D275" s="292"/>
      <c r="E275" s="290"/>
      <c r="F275" s="290"/>
      <c r="G275" s="290"/>
      <c r="H275" s="290"/>
      <c r="I275" s="290"/>
      <c r="J275" s="290"/>
      <c r="K275" s="290"/>
      <c r="L275" s="290"/>
      <c r="M275" s="60"/>
      <c r="N275" s="40"/>
      <c r="O275" s="279" t="s">
        <v>412</v>
      </c>
      <c r="P275" s="202"/>
      <c r="Q275" s="202"/>
      <c r="R275" s="202"/>
      <c r="S275" s="202"/>
      <c r="T275" s="197"/>
      <c r="U275" s="197"/>
      <c r="V275" s="194"/>
      <c r="W275" s="197"/>
      <c r="X275" s="197"/>
      <c r="Y275" s="197"/>
      <c r="Z275" s="197"/>
      <c r="AA275" s="197"/>
      <c r="AB275" s="197" t="s">
        <v>471</v>
      </c>
      <c r="AC275" s="202"/>
      <c r="AD275" s="278">
        <v>400000</v>
      </c>
      <c r="AE275" s="336" t="s">
        <v>55</v>
      </c>
    </row>
    <row r="276" spans="1:31" s="504" customFormat="1" ht="21" customHeight="1">
      <c r="A276" s="24"/>
      <c r="B276" s="24"/>
      <c r="C276" s="24"/>
      <c r="D276" s="81"/>
      <c r="E276" s="60"/>
      <c r="F276" s="60"/>
      <c r="G276" s="60"/>
      <c r="H276" s="60"/>
      <c r="I276" s="60"/>
      <c r="J276" s="60"/>
      <c r="K276" s="60"/>
      <c r="L276" s="60"/>
      <c r="M276" s="60"/>
      <c r="N276" s="40"/>
      <c r="O276" s="279" t="s">
        <v>446</v>
      </c>
      <c r="P276" s="202"/>
      <c r="Q276" s="202"/>
      <c r="R276" s="202"/>
      <c r="S276" s="278">
        <v>25000</v>
      </c>
      <c r="T276" s="249" t="s">
        <v>25</v>
      </c>
      <c r="U276" s="249" t="s">
        <v>26</v>
      </c>
      <c r="V276" s="278">
        <v>22</v>
      </c>
      <c r="W276" s="249" t="s">
        <v>54</v>
      </c>
      <c r="X276" s="249"/>
      <c r="Y276" s="280"/>
      <c r="Z276" s="280"/>
      <c r="AA276" s="280" t="s">
        <v>53</v>
      </c>
      <c r="AB276" s="280" t="s">
        <v>471</v>
      </c>
      <c r="AC276" s="278"/>
      <c r="AD276" s="278">
        <v>550000</v>
      </c>
      <c r="AE276" s="321" t="s">
        <v>55</v>
      </c>
    </row>
    <row r="277" spans="1:31" s="504" customFormat="1" ht="21" customHeight="1">
      <c r="A277" s="24"/>
      <c r="B277" s="24"/>
      <c r="C277" s="24"/>
      <c r="D277" s="81"/>
      <c r="E277" s="60"/>
      <c r="F277" s="60"/>
      <c r="G277" s="60"/>
      <c r="H277" s="60"/>
      <c r="I277" s="60"/>
      <c r="J277" s="60"/>
      <c r="K277" s="60"/>
      <c r="L277" s="60"/>
      <c r="M277" s="60"/>
      <c r="N277" s="40"/>
      <c r="O277" s="279" t="s">
        <v>391</v>
      </c>
      <c r="P277" s="202"/>
      <c r="Q277" s="202"/>
      <c r="R277" s="202"/>
      <c r="S277" s="278">
        <v>20000</v>
      </c>
      <c r="T277" s="249" t="s">
        <v>25</v>
      </c>
      <c r="U277" s="249" t="s">
        <v>26</v>
      </c>
      <c r="V277" s="278">
        <v>40</v>
      </c>
      <c r="W277" s="249" t="s">
        <v>54</v>
      </c>
      <c r="X277" s="249"/>
      <c r="Y277" s="280"/>
      <c r="Z277" s="280"/>
      <c r="AA277" s="280" t="s">
        <v>53</v>
      </c>
      <c r="AB277" s="280" t="s">
        <v>471</v>
      </c>
      <c r="AC277" s="278"/>
      <c r="AD277" s="278">
        <v>800000</v>
      </c>
      <c r="AE277" s="321" t="s">
        <v>55</v>
      </c>
    </row>
    <row r="278" spans="1:31" s="504" customFormat="1" ht="21" customHeight="1">
      <c r="A278" s="24"/>
      <c r="B278" s="24"/>
      <c r="C278" s="24"/>
      <c r="D278" s="81"/>
      <c r="E278" s="60"/>
      <c r="F278" s="60"/>
      <c r="G278" s="60"/>
      <c r="H278" s="60"/>
      <c r="I278" s="60"/>
      <c r="J278" s="60"/>
      <c r="K278" s="60"/>
      <c r="L278" s="60"/>
      <c r="M278" s="60"/>
      <c r="N278" s="40"/>
      <c r="O278" s="279" t="s">
        <v>489</v>
      </c>
      <c r="P278" s="202"/>
      <c r="Q278" s="202"/>
      <c r="R278" s="202"/>
      <c r="S278" s="202"/>
      <c r="T278" s="197"/>
      <c r="U278" s="197"/>
      <c r="V278" s="194"/>
      <c r="W278" s="197"/>
      <c r="X278" s="197"/>
      <c r="Y278" s="197"/>
      <c r="Z278" s="197"/>
      <c r="AA278" s="197"/>
      <c r="AB278" s="197" t="s">
        <v>471</v>
      </c>
      <c r="AC278" s="202"/>
      <c r="AD278" s="278">
        <v>590000</v>
      </c>
      <c r="AE278" s="336" t="s">
        <v>55</v>
      </c>
    </row>
    <row r="279" spans="1:31" s="504" customFormat="1" ht="21" customHeight="1">
      <c r="A279" s="24"/>
      <c r="B279" s="24"/>
      <c r="C279" s="24"/>
      <c r="D279" s="81"/>
      <c r="E279" s="60"/>
      <c r="F279" s="60"/>
      <c r="G279" s="60"/>
      <c r="H279" s="60"/>
      <c r="I279" s="60"/>
      <c r="J279" s="60"/>
      <c r="K279" s="60"/>
      <c r="L279" s="60"/>
      <c r="M279" s="60"/>
      <c r="N279" s="40"/>
      <c r="O279" s="148" t="s">
        <v>499</v>
      </c>
      <c r="P279" s="279"/>
      <c r="Q279" s="279"/>
      <c r="R279" s="279"/>
      <c r="S279" s="278">
        <v>40000</v>
      </c>
      <c r="T279" s="249" t="s">
        <v>25</v>
      </c>
      <c r="U279" s="249" t="s">
        <v>26</v>
      </c>
      <c r="V279" s="278">
        <v>12</v>
      </c>
      <c r="W279" s="249" t="s">
        <v>54</v>
      </c>
      <c r="X279" s="249"/>
      <c r="Y279" s="280"/>
      <c r="Z279" s="280"/>
      <c r="AA279" s="280" t="s">
        <v>53</v>
      </c>
      <c r="AB279" s="280" t="s">
        <v>471</v>
      </c>
      <c r="AC279" s="281"/>
      <c r="AD279" s="278">
        <v>480000</v>
      </c>
      <c r="AE279" s="321" t="s">
        <v>55</v>
      </c>
    </row>
    <row r="280" spans="1:31" s="504" customFormat="1" ht="21" customHeight="1">
      <c r="A280" s="24"/>
      <c r="B280" s="24"/>
      <c r="C280" s="24"/>
      <c r="D280" s="81"/>
      <c r="E280" s="60"/>
      <c r="F280" s="60"/>
      <c r="G280" s="60"/>
      <c r="H280" s="60"/>
      <c r="I280" s="60"/>
      <c r="J280" s="60"/>
      <c r="K280" s="60"/>
      <c r="L280" s="60"/>
      <c r="M280" s="60"/>
      <c r="N280" s="40"/>
      <c r="O280" s="148"/>
      <c r="P280" s="279"/>
      <c r="Q280" s="279"/>
      <c r="R280" s="279"/>
      <c r="S280" s="278"/>
      <c r="T280" s="249"/>
      <c r="U280" s="249"/>
      <c r="V280" s="278"/>
      <c r="W280" s="249"/>
      <c r="X280" s="249"/>
      <c r="Y280" s="280"/>
      <c r="Z280" s="280"/>
      <c r="AA280" s="280"/>
      <c r="AB280" s="280"/>
      <c r="AC280" s="281"/>
      <c r="AD280" s="278"/>
      <c r="AE280" s="336"/>
    </row>
    <row r="281" spans="1:31" s="504" customFormat="1" ht="21" customHeight="1">
      <c r="A281" s="24"/>
      <c r="B281" s="24"/>
      <c r="C281" s="24"/>
      <c r="D281" s="81"/>
      <c r="E281" s="60"/>
      <c r="F281" s="60"/>
      <c r="G281" s="60"/>
      <c r="H281" s="60"/>
      <c r="I281" s="60"/>
      <c r="J281" s="60"/>
      <c r="K281" s="60"/>
      <c r="L281" s="60"/>
      <c r="M281" s="60"/>
      <c r="N281" s="40"/>
      <c r="O281" s="148" t="s">
        <v>486</v>
      </c>
      <c r="P281" s="279"/>
      <c r="Q281" s="279"/>
      <c r="R281" s="279"/>
      <c r="S281" s="279"/>
      <c r="T281" s="280"/>
      <c r="U281" s="280"/>
      <c r="V281" s="278"/>
      <c r="W281" s="280"/>
      <c r="X281" s="280"/>
      <c r="Y281" s="280"/>
      <c r="Z281" s="280"/>
      <c r="AA281" s="280"/>
      <c r="AB281" s="197"/>
      <c r="AC281" s="281"/>
      <c r="AD281" s="274"/>
      <c r="AE281" s="336"/>
    </row>
    <row r="282" spans="1:31" s="504" customFormat="1" ht="21" customHeight="1">
      <c r="A282" s="24"/>
      <c r="B282" s="24"/>
      <c r="C282" s="24"/>
      <c r="D282" s="81"/>
      <c r="E282" s="60"/>
      <c r="F282" s="60"/>
      <c r="G282" s="60"/>
      <c r="H282" s="60"/>
      <c r="I282" s="60"/>
      <c r="J282" s="60"/>
      <c r="K282" s="60"/>
      <c r="L282" s="60"/>
      <c r="M282" s="60"/>
      <c r="N282" s="40"/>
      <c r="O282" s="279" t="s">
        <v>500</v>
      </c>
      <c r="P282" s="202"/>
      <c r="Q282" s="202"/>
      <c r="R282" s="202"/>
      <c r="S282" s="202"/>
      <c r="T282" s="197"/>
      <c r="U282" s="197"/>
      <c r="V282" s="194"/>
      <c r="W282" s="197"/>
      <c r="X282" s="197"/>
      <c r="Y282" s="197"/>
      <c r="Z282" s="197"/>
      <c r="AA282" s="197"/>
      <c r="AB282" s="197" t="s">
        <v>471</v>
      </c>
      <c r="AC282" s="202"/>
      <c r="AD282" s="278">
        <v>600000</v>
      </c>
      <c r="AE282" s="336" t="s">
        <v>55</v>
      </c>
    </row>
    <row r="283" spans="1:31" s="504" customFormat="1" ht="21" customHeight="1">
      <c r="A283" s="24"/>
      <c r="B283" s="24"/>
      <c r="C283" s="24"/>
      <c r="D283" s="81"/>
      <c r="E283" s="60"/>
      <c r="F283" s="60"/>
      <c r="G283" s="60"/>
      <c r="H283" s="60"/>
      <c r="I283" s="60"/>
      <c r="J283" s="60"/>
      <c r="K283" s="60"/>
      <c r="L283" s="60"/>
      <c r="M283" s="60"/>
      <c r="N283" s="40"/>
      <c r="O283" s="148" t="s">
        <v>490</v>
      </c>
      <c r="P283" s="279"/>
      <c r="Q283" s="279"/>
      <c r="R283" s="279"/>
      <c r="S283" s="279"/>
      <c r="T283" s="280"/>
      <c r="U283" s="280"/>
      <c r="V283" s="278"/>
      <c r="W283" s="280"/>
      <c r="X283" s="280"/>
      <c r="Y283" s="280"/>
      <c r="Z283" s="280"/>
      <c r="AA283" s="280"/>
      <c r="AB283" s="197" t="s">
        <v>471</v>
      </c>
      <c r="AC283" s="281"/>
      <c r="AD283" s="274">
        <v>35000</v>
      </c>
      <c r="AE283" s="321" t="s">
        <v>55</v>
      </c>
    </row>
    <row r="284" spans="1:31" s="504" customFormat="1" ht="21" customHeight="1">
      <c r="A284" s="24"/>
      <c r="B284" s="24"/>
      <c r="C284" s="24"/>
      <c r="D284" s="81"/>
      <c r="E284" s="60"/>
      <c r="F284" s="60"/>
      <c r="G284" s="60"/>
      <c r="H284" s="60"/>
      <c r="I284" s="60"/>
      <c r="J284" s="60"/>
      <c r="K284" s="60"/>
      <c r="L284" s="60"/>
      <c r="M284" s="60"/>
      <c r="N284" s="40"/>
      <c r="O284" s="148" t="s">
        <v>491</v>
      </c>
      <c r="P284" s="279"/>
      <c r="Q284" s="279"/>
      <c r="R284" s="279"/>
      <c r="S284" s="279"/>
      <c r="T284" s="280"/>
      <c r="U284" s="280"/>
      <c r="V284" s="278"/>
      <c r="W284" s="280"/>
      <c r="X284" s="280"/>
      <c r="Y284" s="280"/>
      <c r="Z284" s="280"/>
      <c r="AA284" s="280"/>
      <c r="AB284" s="197" t="s">
        <v>471</v>
      </c>
      <c r="AC284" s="281"/>
      <c r="AD284" s="274">
        <v>48000</v>
      </c>
      <c r="AE284" s="321" t="s">
        <v>55</v>
      </c>
    </row>
    <row r="285" spans="1:31" s="504" customFormat="1" ht="21" customHeight="1">
      <c r="A285" s="24"/>
      <c r="B285" s="24"/>
      <c r="C285" s="24"/>
      <c r="D285" s="81"/>
      <c r="E285" s="60"/>
      <c r="F285" s="60"/>
      <c r="G285" s="60"/>
      <c r="H285" s="60"/>
      <c r="I285" s="60"/>
      <c r="J285" s="60"/>
      <c r="K285" s="60"/>
      <c r="L285" s="60"/>
      <c r="M285" s="60"/>
      <c r="N285" s="40"/>
      <c r="O285" s="148" t="s">
        <v>492</v>
      </c>
      <c r="P285" s="279"/>
      <c r="Q285" s="279"/>
      <c r="R285" s="279"/>
      <c r="S285" s="279"/>
      <c r="T285" s="280"/>
      <c r="U285" s="280"/>
      <c r="V285" s="278"/>
      <c r="W285" s="280"/>
      <c r="X285" s="280"/>
      <c r="Y285" s="280"/>
      <c r="Z285" s="280"/>
      <c r="AA285" s="280"/>
      <c r="AB285" s="197" t="s">
        <v>471</v>
      </c>
      <c r="AC285" s="281"/>
      <c r="AD285" s="274">
        <v>35000</v>
      </c>
      <c r="AE285" s="321" t="s">
        <v>55</v>
      </c>
    </row>
    <row r="286" spans="1:31" s="504" customFormat="1" ht="21" customHeight="1">
      <c r="A286" s="24"/>
      <c r="B286" s="24"/>
      <c r="C286" s="24"/>
      <c r="D286" s="81"/>
      <c r="E286" s="60"/>
      <c r="F286" s="60"/>
      <c r="G286" s="60"/>
      <c r="H286" s="7"/>
      <c r="I286" s="60"/>
      <c r="J286" s="60"/>
      <c r="K286" s="60"/>
      <c r="L286" s="60"/>
      <c r="M286" s="579"/>
      <c r="N286" s="40"/>
      <c r="O286" s="148" t="s">
        <v>493</v>
      </c>
      <c r="P286" s="279"/>
      <c r="Q286" s="279"/>
      <c r="R286" s="279"/>
      <c r="S286" s="279"/>
      <c r="T286" s="280"/>
      <c r="U286" s="280"/>
      <c r="V286" s="278"/>
      <c r="W286" s="280"/>
      <c r="X286" s="280"/>
      <c r="Y286" s="280"/>
      <c r="Z286" s="280"/>
      <c r="AA286" s="280"/>
      <c r="AB286" s="197" t="s">
        <v>471</v>
      </c>
      <c r="AC286" s="281"/>
      <c r="AD286" s="274">
        <v>70000</v>
      </c>
      <c r="AE286" s="321" t="s">
        <v>55</v>
      </c>
    </row>
    <row r="287" spans="1:31" s="504" customFormat="1" ht="21" customHeight="1">
      <c r="A287" s="24"/>
      <c r="B287" s="24"/>
      <c r="C287" s="32"/>
      <c r="D287" s="82"/>
      <c r="E287" s="62"/>
      <c r="F287" s="62"/>
      <c r="G287" s="62"/>
      <c r="H287" s="62"/>
      <c r="I287" s="62"/>
      <c r="J287" s="62"/>
      <c r="K287" s="62"/>
      <c r="L287" s="62"/>
      <c r="M287" s="651"/>
      <c r="N287" s="49"/>
      <c r="O287" s="149"/>
      <c r="P287" s="473"/>
      <c r="Q287" s="473"/>
      <c r="R287" s="473"/>
      <c r="S287" s="473"/>
      <c r="T287" s="354"/>
      <c r="U287" s="354"/>
      <c r="V287" s="472"/>
      <c r="W287" s="354"/>
      <c r="X287" s="354"/>
      <c r="Y287" s="354"/>
      <c r="Z287" s="354"/>
      <c r="AA287" s="354"/>
      <c r="AB287" s="197"/>
      <c r="AC287" s="203"/>
      <c r="AD287" s="456"/>
      <c r="AE287" s="341"/>
    </row>
    <row r="288" spans="1:31" s="504" customFormat="1" ht="21" customHeight="1">
      <c r="A288" s="24"/>
      <c r="B288" s="24"/>
      <c r="C288" s="15" t="s">
        <v>180</v>
      </c>
      <c r="D288" s="83">
        <v>15518</v>
      </c>
      <c r="E288" s="60">
        <v>16988</v>
      </c>
      <c r="F288" s="65">
        <v>0</v>
      </c>
      <c r="G288" s="65">
        <v>0</v>
      </c>
      <c r="H288" s="65">
        <v>0</v>
      </c>
      <c r="I288" s="65">
        <v>5670</v>
      </c>
      <c r="J288" s="65">
        <v>11318</v>
      </c>
      <c r="K288" s="65">
        <v>0</v>
      </c>
      <c r="L288" s="65">
        <v>0</v>
      </c>
      <c r="M288" s="71">
        <v>1470</v>
      </c>
      <c r="N288" s="69">
        <v>9.4728702152339223E-2</v>
      </c>
      <c r="O288" s="151"/>
      <c r="P288" s="158"/>
      <c r="Q288" s="158"/>
      <c r="R288" s="208"/>
      <c r="S288" s="208"/>
      <c r="T288" s="380"/>
      <c r="U288" s="380"/>
      <c r="V288" s="380"/>
      <c r="W288" s="380"/>
      <c r="X288" s="380"/>
      <c r="Y288" s="374" t="s">
        <v>123</v>
      </c>
      <c r="Z288" s="374"/>
      <c r="AA288" s="374"/>
      <c r="AB288" s="374"/>
      <c r="AC288" s="160"/>
      <c r="AD288" s="160">
        <v>16988000</v>
      </c>
      <c r="AE288" s="408" t="s">
        <v>25</v>
      </c>
    </row>
    <row r="289" spans="1:36" s="504" customFormat="1" ht="21" customHeight="1">
      <c r="A289" s="24"/>
      <c r="B289" s="24"/>
      <c r="C289" s="24" t="s">
        <v>181</v>
      </c>
      <c r="D289" s="291"/>
      <c r="E289" s="289"/>
      <c r="F289" s="289"/>
      <c r="G289" s="289"/>
      <c r="H289" s="289"/>
      <c r="I289" s="289"/>
      <c r="J289" s="289"/>
      <c r="K289" s="289"/>
      <c r="L289" s="289"/>
      <c r="M289" s="579"/>
      <c r="N289" s="40"/>
      <c r="O289" s="279" t="s">
        <v>185</v>
      </c>
      <c r="P289" s="202"/>
      <c r="Q289" s="202"/>
      <c r="R289" s="202"/>
      <c r="S289" s="549" t="s">
        <v>415</v>
      </c>
      <c r="T289" s="379"/>
      <c r="U289" s="379"/>
      <c r="V289" s="534"/>
      <c r="W289" s="379"/>
      <c r="X289" s="379"/>
      <c r="Y289" s="379"/>
      <c r="Z289" s="379"/>
      <c r="AA289" s="379"/>
      <c r="AB289" s="379" t="s">
        <v>535</v>
      </c>
      <c r="AC289" s="549"/>
      <c r="AD289" s="550">
        <v>0</v>
      </c>
      <c r="AE289" s="535" t="s">
        <v>55</v>
      </c>
    </row>
    <row r="290" spans="1:36" s="504" customFormat="1" ht="21" customHeight="1">
      <c r="A290" s="24"/>
      <c r="B290" s="24"/>
      <c r="C290" s="24"/>
      <c r="D290" s="291"/>
      <c r="E290" s="289"/>
      <c r="F290" s="289"/>
      <c r="G290" s="289"/>
      <c r="H290" s="289"/>
      <c r="I290" s="289"/>
      <c r="J290" s="289"/>
      <c r="K290" s="289"/>
      <c r="L290" s="289"/>
      <c r="M290" s="579"/>
      <c r="N290" s="40"/>
      <c r="O290" s="279"/>
      <c r="P290" s="202"/>
      <c r="Q290" s="202"/>
      <c r="R290" s="202"/>
      <c r="S290" s="549" t="s">
        <v>413</v>
      </c>
      <c r="T290" s="379"/>
      <c r="U290" s="379"/>
      <c r="V290" s="534"/>
      <c r="W290" s="379"/>
      <c r="X290" s="379"/>
      <c r="Y290" s="379"/>
      <c r="Z290" s="379"/>
      <c r="AA290" s="379"/>
      <c r="AB290" s="379" t="s">
        <v>535</v>
      </c>
      <c r="AC290" s="549"/>
      <c r="AD290" s="550">
        <v>0</v>
      </c>
      <c r="AE290" s="535" t="s">
        <v>55</v>
      </c>
      <c r="AI290" s="480"/>
      <c r="AJ290" s="480"/>
    </row>
    <row r="291" spans="1:36" s="504" customFormat="1" ht="21" customHeight="1">
      <c r="A291" s="24"/>
      <c r="B291" s="24"/>
      <c r="C291" s="24"/>
      <c r="D291" s="292"/>
      <c r="E291" s="290"/>
      <c r="F291" s="290"/>
      <c r="G291" s="290"/>
      <c r="H291" s="290"/>
      <c r="I291" s="290"/>
      <c r="J291" s="290"/>
      <c r="K291" s="290"/>
      <c r="L291" s="290"/>
      <c r="M291" s="579"/>
      <c r="N291" s="40"/>
      <c r="O291" s="279"/>
      <c r="P291" s="202"/>
      <c r="Q291" s="202"/>
      <c r="R291" s="202"/>
      <c r="S291" s="202" t="s">
        <v>414</v>
      </c>
      <c r="T291" s="197"/>
      <c r="U291" s="197"/>
      <c r="V291" s="194"/>
      <c r="W291" s="197"/>
      <c r="X291" s="197"/>
      <c r="Y291" s="197"/>
      <c r="Z291" s="197"/>
      <c r="AA291" s="197"/>
      <c r="AB291" s="197" t="s">
        <v>535</v>
      </c>
      <c r="AC291" s="202"/>
      <c r="AD291" s="488">
        <v>1560000</v>
      </c>
      <c r="AE291" s="336" t="s">
        <v>55</v>
      </c>
      <c r="AI291" s="480"/>
      <c r="AJ291" s="480"/>
    </row>
    <row r="292" spans="1:36" s="504" customFormat="1" ht="21" customHeight="1">
      <c r="A292" s="24"/>
      <c r="B292" s="24"/>
      <c r="C292" s="24"/>
      <c r="D292" s="292"/>
      <c r="E292" s="290"/>
      <c r="F292" s="290"/>
      <c r="G292" s="290"/>
      <c r="H292" s="290"/>
      <c r="I292" s="290"/>
      <c r="J292" s="290"/>
      <c r="K292" s="290"/>
      <c r="L292" s="290"/>
      <c r="M292" s="579"/>
      <c r="N292" s="40"/>
      <c r="O292" s="279" t="s">
        <v>497</v>
      </c>
      <c r="P292" s="202"/>
      <c r="Q292" s="202"/>
      <c r="R292" s="202"/>
      <c r="S292" s="202" t="s">
        <v>516</v>
      </c>
      <c r="T292" s="197"/>
      <c r="U292" s="197"/>
      <c r="V292" s="194"/>
      <c r="W292" s="197"/>
      <c r="X292" s="197"/>
      <c r="Y292" s="197"/>
      <c r="Z292" s="197"/>
      <c r="AA292" s="197"/>
      <c r="AB292" s="197" t="s">
        <v>535</v>
      </c>
      <c r="AC292" s="202"/>
      <c r="AD292" s="488">
        <v>330000</v>
      </c>
      <c r="AE292" s="336" t="s">
        <v>55</v>
      </c>
    </row>
    <row r="293" spans="1:36" s="504" customFormat="1" ht="21" customHeight="1">
      <c r="A293" s="24"/>
      <c r="B293" s="24"/>
      <c r="C293" s="24"/>
      <c r="D293" s="292"/>
      <c r="E293" s="290"/>
      <c r="F293" s="290"/>
      <c r="G293" s="290"/>
      <c r="H293" s="290"/>
      <c r="I293" s="290"/>
      <c r="J293" s="290"/>
      <c r="K293" s="290"/>
      <c r="L293" s="290"/>
      <c r="M293" s="60"/>
      <c r="N293" s="40"/>
      <c r="O293" s="279"/>
      <c r="P293" s="202"/>
      <c r="Q293" s="202"/>
      <c r="R293" s="202"/>
      <c r="S293" s="202" t="s">
        <v>512</v>
      </c>
      <c r="T293" s="197"/>
      <c r="U293" s="197"/>
      <c r="V293" s="194"/>
      <c r="W293" s="197"/>
      <c r="X293" s="197"/>
      <c r="Y293" s="197"/>
      <c r="Z293" s="197"/>
      <c r="AA293" s="197"/>
      <c r="AB293" s="197" t="s">
        <v>535</v>
      </c>
      <c r="AC293" s="202"/>
      <c r="AD293" s="488">
        <v>104000</v>
      </c>
      <c r="AE293" s="336" t="s">
        <v>55</v>
      </c>
    </row>
    <row r="294" spans="1:36" s="504" customFormat="1" ht="21" customHeight="1">
      <c r="A294" s="24"/>
      <c r="B294" s="24"/>
      <c r="C294" s="24"/>
      <c r="D294" s="292"/>
      <c r="E294" s="290"/>
      <c r="F294" s="290"/>
      <c r="G294" s="290"/>
      <c r="H294" s="290"/>
      <c r="I294" s="290"/>
      <c r="J294" s="290"/>
      <c r="K294" s="290"/>
      <c r="L294" s="290"/>
      <c r="M294" s="60"/>
      <c r="N294" s="40"/>
      <c r="O294" s="279"/>
      <c r="P294" s="202"/>
      <c r="Q294" s="202"/>
      <c r="R294" s="202"/>
      <c r="S294" s="202" t="s">
        <v>510</v>
      </c>
      <c r="T294" s="197"/>
      <c r="U294" s="197"/>
      <c r="V294" s="194"/>
      <c r="W294" s="197"/>
      <c r="X294" s="197"/>
      <c r="Y294" s="197"/>
      <c r="Z294" s="197"/>
      <c r="AA294" s="197"/>
      <c r="AB294" s="197" t="s">
        <v>535</v>
      </c>
      <c r="AC294" s="202"/>
      <c r="AD294" s="488">
        <v>70000</v>
      </c>
      <c r="AE294" s="336" t="s">
        <v>55</v>
      </c>
    </row>
    <row r="295" spans="1:36" s="504" customFormat="1" ht="21" customHeight="1">
      <c r="A295" s="24"/>
      <c r="B295" s="24"/>
      <c r="C295" s="24"/>
      <c r="D295" s="292"/>
      <c r="E295" s="290"/>
      <c r="F295" s="290"/>
      <c r="G295" s="290"/>
      <c r="H295" s="290"/>
      <c r="I295" s="290"/>
      <c r="J295" s="290"/>
      <c r="K295" s="290"/>
      <c r="L295" s="290"/>
      <c r="M295" s="60"/>
      <c r="N295" s="40"/>
      <c r="O295" s="279"/>
      <c r="P295" s="202"/>
      <c r="Q295" s="202"/>
      <c r="R295" s="202"/>
      <c r="S295" s="202" t="s">
        <v>514</v>
      </c>
      <c r="T295" s="197"/>
      <c r="U295" s="197"/>
      <c r="V295" s="194"/>
      <c r="W295" s="197"/>
      <c r="X295" s="197"/>
      <c r="Y295" s="197"/>
      <c r="Z295" s="197"/>
      <c r="AA295" s="197"/>
      <c r="AB295" s="197" t="s">
        <v>535</v>
      </c>
      <c r="AC295" s="202"/>
      <c r="AD295" s="488">
        <v>54000</v>
      </c>
      <c r="AE295" s="336" t="s">
        <v>55</v>
      </c>
    </row>
    <row r="296" spans="1:36" s="504" customFormat="1" ht="21" customHeight="1">
      <c r="A296" s="24"/>
      <c r="B296" s="24"/>
      <c r="C296" s="24"/>
      <c r="D296" s="292"/>
      <c r="E296" s="290"/>
      <c r="F296" s="290"/>
      <c r="G296" s="290"/>
      <c r="H296" s="290"/>
      <c r="I296" s="290"/>
      <c r="J296" s="290"/>
      <c r="K296" s="290"/>
      <c r="L296" s="290"/>
      <c r="M296" s="60"/>
      <c r="N296" s="40"/>
      <c r="O296" s="279"/>
      <c r="P296" s="202"/>
      <c r="Q296" s="202"/>
      <c r="R296" s="202"/>
      <c r="S296" s="202" t="s">
        <v>513</v>
      </c>
      <c r="T296" s="197"/>
      <c r="U296" s="197"/>
      <c r="V296" s="194"/>
      <c r="W296" s="197"/>
      <c r="X296" s="197"/>
      <c r="Y296" s="197"/>
      <c r="Z296" s="197"/>
      <c r="AA296" s="197"/>
      <c r="AB296" s="197" t="s">
        <v>535</v>
      </c>
      <c r="AC296" s="202"/>
      <c r="AD296" s="488">
        <v>200000</v>
      </c>
      <c r="AE296" s="336" t="s">
        <v>55</v>
      </c>
    </row>
    <row r="297" spans="1:36" s="480" customFormat="1" ht="20.25" customHeight="1">
      <c r="A297" s="24"/>
      <c r="B297" s="24"/>
      <c r="C297" s="24"/>
      <c r="D297" s="292"/>
      <c r="E297" s="290"/>
      <c r="F297" s="290"/>
      <c r="G297" s="290"/>
      <c r="H297" s="290"/>
      <c r="I297" s="290"/>
      <c r="J297" s="290"/>
      <c r="K297" s="290"/>
      <c r="L297" s="290"/>
      <c r="M297" s="60"/>
      <c r="N297" s="40"/>
      <c r="O297" s="279"/>
      <c r="P297" s="202"/>
      <c r="Q297" s="202"/>
      <c r="R297" s="202"/>
      <c r="S297" s="202" t="s">
        <v>515</v>
      </c>
      <c r="T297" s="197"/>
      <c r="U297" s="197"/>
      <c r="V297" s="194"/>
      <c r="W297" s="197"/>
      <c r="X297" s="197"/>
      <c r="Y297" s="197"/>
      <c r="Z297" s="197"/>
      <c r="AA297" s="197"/>
      <c r="AB297" s="197" t="s">
        <v>535</v>
      </c>
      <c r="AC297" s="202"/>
      <c r="AD297" s="488">
        <v>400000</v>
      </c>
      <c r="AE297" s="336" t="s">
        <v>55</v>
      </c>
      <c r="AF297" s="504"/>
      <c r="AG297" s="504"/>
      <c r="AH297" s="504"/>
      <c r="AI297" s="504"/>
      <c r="AJ297" s="504"/>
    </row>
    <row r="298" spans="1:36" s="480" customFormat="1" ht="20.25" customHeight="1">
      <c r="A298" s="24"/>
      <c r="B298" s="24"/>
      <c r="C298" s="24"/>
      <c r="D298" s="292"/>
      <c r="E298" s="290"/>
      <c r="F298" s="290"/>
      <c r="G298" s="290"/>
      <c r="H298" s="290"/>
      <c r="I298" s="290"/>
      <c r="J298" s="290"/>
      <c r="K298" s="290"/>
      <c r="L298" s="290"/>
      <c r="M298" s="60"/>
      <c r="N298" s="40"/>
      <c r="O298" s="279"/>
      <c r="P298" s="202"/>
      <c r="Q298" s="202"/>
      <c r="R298" s="202"/>
      <c r="S298" s="202" t="s">
        <v>511</v>
      </c>
      <c r="T298" s="197"/>
      <c r="U298" s="197"/>
      <c r="V298" s="194"/>
      <c r="W298" s="197"/>
      <c r="X298" s="197"/>
      <c r="Y298" s="197"/>
      <c r="Z298" s="197"/>
      <c r="AA298" s="197"/>
      <c r="AB298" s="197" t="s">
        <v>535</v>
      </c>
      <c r="AC298" s="202"/>
      <c r="AD298" s="488">
        <v>2600000</v>
      </c>
      <c r="AE298" s="336" t="s">
        <v>55</v>
      </c>
      <c r="AF298" s="504"/>
      <c r="AG298" s="504"/>
      <c r="AH298" s="504"/>
      <c r="AI298" s="504"/>
      <c r="AJ298" s="504"/>
    </row>
    <row r="299" spans="1:36" s="504" customFormat="1" ht="21" customHeight="1">
      <c r="A299" s="24"/>
      <c r="B299" s="24"/>
      <c r="C299" s="24"/>
      <c r="D299" s="81"/>
      <c r="E299" s="60"/>
      <c r="F299" s="60"/>
      <c r="G299" s="60"/>
      <c r="H299" s="60"/>
      <c r="I299" s="60"/>
      <c r="J299" s="60"/>
      <c r="K299" s="60"/>
      <c r="L299" s="60"/>
      <c r="M299" s="60"/>
      <c r="N299" s="40"/>
      <c r="O299" s="279"/>
      <c r="P299" s="279"/>
      <c r="Q299" s="279"/>
      <c r="R299" s="279"/>
      <c r="S299" s="278" t="s">
        <v>407</v>
      </c>
      <c r="T299" s="249"/>
      <c r="U299" s="249"/>
      <c r="V299" s="278"/>
      <c r="W299" s="249"/>
      <c r="X299" s="197"/>
      <c r="Y299" s="197"/>
      <c r="Z299" s="197"/>
      <c r="AA299" s="197"/>
      <c r="AB299" s="280" t="s">
        <v>471</v>
      </c>
      <c r="AC299" s="202"/>
      <c r="AD299" s="488">
        <v>690000</v>
      </c>
      <c r="AE299" s="336" t="s">
        <v>55</v>
      </c>
      <c r="AF299" s="480"/>
      <c r="AG299" s="480"/>
      <c r="AH299" s="480"/>
    </row>
    <row r="300" spans="1:36" s="504" customFormat="1" ht="21" customHeight="1">
      <c r="A300" s="24"/>
      <c r="B300" s="24"/>
      <c r="C300" s="24"/>
      <c r="D300" s="81"/>
      <c r="E300" s="60"/>
      <c r="F300" s="60"/>
      <c r="G300" s="60"/>
      <c r="H300" s="60"/>
      <c r="I300" s="60"/>
      <c r="J300" s="60"/>
      <c r="K300" s="60"/>
      <c r="L300" s="60"/>
      <c r="M300" s="60"/>
      <c r="N300" s="40"/>
      <c r="O300" s="279"/>
      <c r="P300" s="279"/>
      <c r="Q300" s="279"/>
      <c r="R300" s="279"/>
      <c r="S300" s="278" t="s">
        <v>526</v>
      </c>
      <c r="T300" s="249"/>
      <c r="U300" s="249"/>
      <c r="V300" s="278"/>
      <c r="W300" s="249"/>
      <c r="X300" s="197"/>
      <c r="Y300" s="197"/>
      <c r="Z300" s="197"/>
      <c r="AA300" s="197"/>
      <c r="AB300" s="280" t="s">
        <v>471</v>
      </c>
      <c r="AC300" s="202"/>
      <c r="AD300" s="488">
        <v>700000</v>
      </c>
      <c r="AE300" s="336" t="s">
        <v>527</v>
      </c>
      <c r="AF300" s="480"/>
      <c r="AG300" s="480"/>
      <c r="AH300" s="480"/>
    </row>
    <row r="301" spans="1:36" s="504" customFormat="1" ht="21" customHeight="1">
      <c r="A301" s="24"/>
      <c r="B301" s="24"/>
      <c r="C301" s="24"/>
      <c r="D301" s="81"/>
      <c r="E301" s="60"/>
      <c r="F301" s="60"/>
      <c r="G301" s="60"/>
      <c r="H301" s="60"/>
      <c r="I301" s="60"/>
      <c r="J301" s="60"/>
      <c r="K301" s="60"/>
      <c r="L301" s="60"/>
      <c r="M301" s="60"/>
      <c r="N301" s="40"/>
      <c r="O301" s="279" t="s">
        <v>525</v>
      </c>
      <c r="P301" s="202"/>
      <c r="Q301" s="202"/>
      <c r="R301" s="202"/>
      <c r="S301" s="202"/>
      <c r="T301" s="197"/>
      <c r="U301" s="197"/>
      <c r="V301" s="194"/>
      <c r="W301" s="197"/>
      <c r="X301" s="197"/>
      <c r="Y301" s="197"/>
      <c r="Z301" s="197"/>
      <c r="AA301" s="197"/>
      <c r="AB301" s="280" t="s">
        <v>471</v>
      </c>
      <c r="AC301" s="281"/>
      <c r="AD301" s="274">
        <v>4280000</v>
      </c>
      <c r="AE301" s="336" t="s">
        <v>55</v>
      </c>
      <c r="AI301" s="480"/>
      <c r="AJ301" s="480"/>
    </row>
    <row r="302" spans="1:36" s="504" customFormat="1" ht="24" customHeight="1">
      <c r="A302" s="24"/>
      <c r="B302" s="24"/>
      <c r="C302" s="24"/>
      <c r="D302" s="81"/>
      <c r="E302" s="60"/>
      <c r="F302" s="60"/>
      <c r="G302" s="60"/>
      <c r="H302" s="60"/>
      <c r="I302" s="60"/>
      <c r="J302" s="60"/>
      <c r="K302" s="60"/>
      <c r="L302" s="60"/>
      <c r="M302" s="60"/>
      <c r="N302" s="40"/>
      <c r="O302" s="279"/>
      <c r="P302" s="202"/>
      <c r="Q302" s="202"/>
      <c r="R302" s="202"/>
      <c r="S302" s="202"/>
      <c r="T302" s="197"/>
      <c r="U302" s="197"/>
      <c r="V302" s="194"/>
      <c r="W302" s="197"/>
      <c r="X302" s="197"/>
      <c r="Y302" s="197"/>
      <c r="Z302" s="197"/>
      <c r="AA302" s="197"/>
      <c r="AB302" s="197" t="s">
        <v>535</v>
      </c>
      <c r="AC302" s="202"/>
      <c r="AD302" s="488">
        <v>6000000</v>
      </c>
      <c r="AE302" s="336" t="s">
        <v>55</v>
      </c>
      <c r="AI302" s="480"/>
      <c r="AJ302" s="480"/>
    </row>
    <row r="303" spans="1:36" s="480" customFormat="1" ht="24" customHeight="1">
      <c r="A303" s="24"/>
      <c r="B303" s="24"/>
      <c r="C303" s="15" t="s">
        <v>182</v>
      </c>
      <c r="D303" s="211">
        <v>53534</v>
      </c>
      <c r="E303" s="64">
        <v>64672</v>
      </c>
      <c r="F303" s="65">
        <v>0</v>
      </c>
      <c r="G303" s="65">
        <v>0</v>
      </c>
      <c r="H303" s="65">
        <v>0</v>
      </c>
      <c r="I303" s="65">
        <v>29372</v>
      </c>
      <c r="J303" s="65">
        <v>5000</v>
      </c>
      <c r="K303" s="65">
        <v>12600</v>
      </c>
      <c r="L303" s="65">
        <v>17700</v>
      </c>
      <c r="M303" s="64">
        <v>11138</v>
      </c>
      <c r="N303" s="69">
        <v>0.2080546942130235</v>
      </c>
      <c r="O303" s="151"/>
      <c r="P303" s="161"/>
      <c r="Q303" s="161"/>
      <c r="R303" s="161"/>
      <c r="S303" s="161"/>
      <c r="T303" s="355"/>
      <c r="U303" s="355"/>
      <c r="V303" s="153"/>
      <c r="W303" s="153"/>
      <c r="X303" s="153"/>
      <c r="Y303" s="374" t="s">
        <v>123</v>
      </c>
      <c r="Z303" s="374"/>
      <c r="AA303" s="374"/>
      <c r="AB303" s="374"/>
      <c r="AC303" s="210"/>
      <c r="AD303" s="160">
        <v>64672000</v>
      </c>
      <c r="AE303" s="408" t="s">
        <v>25</v>
      </c>
    </row>
    <row r="304" spans="1:36" s="480" customFormat="1" ht="24" customHeight="1">
      <c r="A304" s="24"/>
      <c r="B304" s="24"/>
      <c r="C304" s="24" t="s">
        <v>79</v>
      </c>
      <c r="D304" s="291"/>
      <c r="E304" s="289"/>
      <c r="F304" s="289"/>
      <c r="G304" s="289"/>
      <c r="H304" s="289"/>
      <c r="I304" s="289"/>
      <c r="J304" s="289"/>
      <c r="K304" s="289"/>
      <c r="L304" s="289"/>
      <c r="M304" s="60"/>
      <c r="N304" s="40"/>
      <c r="O304" s="279" t="s">
        <v>421</v>
      </c>
      <c r="P304" s="279"/>
      <c r="Q304" s="279"/>
      <c r="R304" s="279"/>
      <c r="S304" s="202" t="s">
        <v>415</v>
      </c>
      <c r="T304" s="249"/>
      <c r="U304" s="249"/>
      <c r="V304" s="278"/>
      <c r="W304" s="280"/>
      <c r="X304" s="249"/>
      <c r="Y304" s="314"/>
      <c r="Z304" s="280"/>
      <c r="AA304" s="280"/>
      <c r="AB304" s="280" t="s">
        <v>471</v>
      </c>
      <c r="AC304" s="278"/>
      <c r="AD304" s="278">
        <v>3700000</v>
      </c>
      <c r="AE304" s="321" t="s">
        <v>25</v>
      </c>
    </row>
    <row r="305" spans="1:32" s="480" customFormat="1" ht="24" customHeight="1">
      <c r="A305" s="24"/>
      <c r="B305" s="24"/>
      <c r="C305" s="24"/>
      <c r="D305" s="291"/>
      <c r="E305" s="289"/>
      <c r="F305" s="289"/>
      <c r="G305" s="289"/>
      <c r="H305" s="289"/>
      <c r="I305" s="289"/>
      <c r="J305" s="289"/>
      <c r="K305" s="289"/>
      <c r="L305" s="289"/>
      <c r="M305" s="60"/>
      <c r="N305" s="40"/>
      <c r="O305" s="279"/>
      <c r="P305" s="279"/>
      <c r="Q305" s="279"/>
      <c r="R305" s="279"/>
      <c r="S305" s="202" t="s">
        <v>413</v>
      </c>
      <c r="T305" s="249"/>
      <c r="U305" s="249"/>
      <c r="V305" s="278"/>
      <c r="W305" s="280"/>
      <c r="X305" s="249"/>
      <c r="Y305" s="314"/>
      <c r="Z305" s="280"/>
      <c r="AA305" s="280"/>
      <c r="AB305" s="280" t="s">
        <v>471</v>
      </c>
      <c r="AC305" s="278"/>
      <c r="AD305" s="278">
        <v>6000000</v>
      </c>
      <c r="AE305" s="321" t="s">
        <v>25</v>
      </c>
    </row>
    <row r="306" spans="1:32" s="480" customFormat="1" ht="24" customHeight="1">
      <c r="A306" s="24"/>
      <c r="B306" s="24"/>
      <c r="C306" s="24"/>
      <c r="D306" s="291"/>
      <c r="E306" s="289"/>
      <c r="F306" s="289"/>
      <c r="G306" s="289"/>
      <c r="H306" s="289"/>
      <c r="I306" s="289"/>
      <c r="J306" s="289"/>
      <c r="K306" s="289"/>
      <c r="L306" s="289"/>
      <c r="M306" s="60"/>
      <c r="N306" s="40"/>
      <c r="O306" s="279"/>
      <c r="P306" s="279"/>
      <c r="Q306" s="279"/>
      <c r="R306" s="279"/>
      <c r="S306" s="202" t="s">
        <v>414</v>
      </c>
      <c r="T306" s="249"/>
      <c r="U306" s="249"/>
      <c r="V306" s="278"/>
      <c r="W306" s="280"/>
      <c r="X306" s="249"/>
      <c r="Y306" s="314"/>
      <c r="Z306" s="280"/>
      <c r="AA306" s="280"/>
      <c r="AB306" s="280" t="s">
        <v>471</v>
      </c>
      <c r="AC306" s="278"/>
      <c r="AD306" s="278">
        <v>5700000</v>
      </c>
      <c r="AE306" s="321" t="s">
        <v>25</v>
      </c>
    </row>
    <row r="307" spans="1:32" s="480" customFormat="1" ht="24" customHeight="1">
      <c r="A307" s="24"/>
      <c r="B307" s="24"/>
      <c r="C307" s="24"/>
      <c r="D307" s="292"/>
      <c r="E307" s="290"/>
      <c r="F307" s="290"/>
      <c r="G307" s="290"/>
      <c r="H307" s="290"/>
      <c r="I307" s="290"/>
      <c r="J307" s="290"/>
      <c r="K307" s="290"/>
      <c r="L307" s="290"/>
      <c r="M307" s="60"/>
      <c r="N307" s="40"/>
      <c r="O307" s="279" t="s">
        <v>508</v>
      </c>
      <c r="P307" s="279"/>
      <c r="Q307" s="279"/>
      <c r="R307" s="279"/>
      <c r="S307" s="279"/>
      <c r="T307" s="280"/>
      <c r="U307" s="280"/>
      <c r="V307" s="278"/>
      <c r="W307" s="280"/>
      <c r="X307" s="280"/>
      <c r="Y307" s="280"/>
      <c r="Z307" s="280"/>
      <c r="AA307" s="280"/>
      <c r="AB307" s="280" t="s">
        <v>471</v>
      </c>
      <c r="AC307" s="281"/>
      <c r="AD307" s="281">
        <v>1900000</v>
      </c>
      <c r="AE307" s="321" t="s">
        <v>55</v>
      </c>
    </row>
    <row r="308" spans="1:32" s="480" customFormat="1" ht="24" customHeight="1">
      <c r="A308" s="24"/>
      <c r="B308" s="24"/>
      <c r="C308" s="24"/>
      <c r="D308" s="292"/>
      <c r="E308" s="290"/>
      <c r="F308" s="290"/>
      <c r="G308" s="290"/>
      <c r="H308" s="290"/>
      <c r="I308" s="290"/>
      <c r="J308" s="290"/>
      <c r="K308" s="290"/>
      <c r="L308" s="290"/>
      <c r="M308" s="60"/>
      <c r="N308" s="40"/>
      <c r="O308" s="279"/>
      <c r="P308" s="279"/>
      <c r="Q308" s="279"/>
      <c r="R308" s="279"/>
      <c r="S308" s="279"/>
      <c r="T308" s="280"/>
      <c r="U308" s="280"/>
      <c r="V308" s="278"/>
      <c r="W308" s="280"/>
      <c r="X308" s="280"/>
      <c r="Y308" s="280"/>
      <c r="Z308" s="280"/>
      <c r="AA308" s="280"/>
      <c r="AB308" s="280" t="s">
        <v>147</v>
      </c>
      <c r="AC308" s="281"/>
      <c r="AD308" s="281">
        <v>12600000</v>
      </c>
      <c r="AE308" s="321" t="s">
        <v>55</v>
      </c>
      <c r="AF308" s="571"/>
    </row>
    <row r="309" spans="1:32" s="480" customFormat="1" ht="24" customHeight="1">
      <c r="A309" s="24"/>
      <c r="B309" s="24"/>
      <c r="C309" s="24"/>
      <c r="D309" s="292"/>
      <c r="E309" s="290"/>
      <c r="F309" s="290"/>
      <c r="G309" s="290"/>
      <c r="H309" s="290"/>
      <c r="I309" s="290"/>
      <c r="J309" s="290"/>
      <c r="K309" s="290"/>
      <c r="L309" s="290"/>
      <c r="M309" s="60"/>
      <c r="N309" s="40"/>
      <c r="O309" s="279"/>
      <c r="P309" s="279"/>
      <c r="Q309" s="279"/>
      <c r="R309" s="279"/>
      <c r="S309" s="279"/>
      <c r="T309" s="280"/>
      <c r="U309" s="280"/>
      <c r="V309" s="278"/>
      <c r="W309" s="280"/>
      <c r="X309" s="280"/>
      <c r="Y309" s="280"/>
      <c r="Z309" s="280"/>
      <c r="AA309" s="280"/>
      <c r="AB309" s="280" t="s">
        <v>676</v>
      </c>
      <c r="AC309" s="281"/>
      <c r="AD309" s="281">
        <v>12700000</v>
      </c>
      <c r="AE309" s="321" t="s">
        <v>55</v>
      </c>
      <c r="AF309" s="571"/>
    </row>
    <row r="310" spans="1:32" s="480" customFormat="1" ht="24" customHeight="1">
      <c r="A310" s="24"/>
      <c r="B310" s="24"/>
      <c r="C310" s="24"/>
      <c r="D310" s="84"/>
      <c r="E310" s="60"/>
      <c r="F310" s="60"/>
      <c r="G310" s="60"/>
      <c r="H310" s="60"/>
      <c r="I310" s="60"/>
      <c r="J310" s="60"/>
      <c r="K310" s="60"/>
      <c r="L310" s="60"/>
      <c r="M310" s="60"/>
      <c r="N310" s="40"/>
      <c r="O310" s="279" t="s">
        <v>524</v>
      </c>
      <c r="P310" s="279"/>
      <c r="Q310" s="279"/>
      <c r="R310" s="279"/>
      <c r="S310" s="278"/>
      <c r="T310" s="280"/>
      <c r="U310" s="249"/>
      <c r="V310" s="278"/>
      <c r="W310" s="280"/>
      <c r="X310" s="280"/>
      <c r="Y310" s="280"/>
      <c r="Z310" s="280"/>
      <c r="AA310" s="280"/>
      <c r="AB310" s="280" t="s">
        <v>471</v>
      </c>
      <c r="AC310" s="278"/>
      <c r="AD310" s="278">
        <v>1500000</v>
      </c>
      <c r="AE310" s="321" t="s">
        <v>25</v>
      </c>
    </row>
    <row r="311" spans="1:32" s="480" customFormat="1" ht="24" customHeight="1">
      <c r="A311" s="24"/>
      <c r="B311" s="24"/>
      <c r="C311" s="24"/>
      <c r="D311" s="81"/>
      <c r="E311" s="60"/>
      <c r="F311" s="60"/>
      <c r="G311" s="60"/>
      <c r="H311" s="60"/>
      <c r="I311" s="60"/>
      <c r="J311" s="60"/>
      <c r="K311" s="60"/>
      <c r="L311" s="60"/>
      <c r="M311" s="60"/>
      <c r="N311" s="40"/>
      <c r="O311" s="279" t="s">
        <v>528</v>
      </c>
      <c r="P311" s="279"/>
      <c r="Q311" s="279"/>
      <c r="R311" s="279"/>
      <c r="S311" s="549" t="s">
        <v>415</v>
      </c>
      <c r="T311" s="147"/>
      <c r="U311" s="147"/>
      <c r="V311" s="192"/>
      <c r="W311" s="147"/>
      <c r="X311" s="241"/>
      <c r="Y311" s="379"/>
      <c r="Z311" s="379"/>
      <c r="AA311" s="379"/>
      <c r="AB311" s="241" t="s">
        <v>471</v>
      </c>
      <c r="AC311" s="549"/>
      <c r="AD311" s="550"/>
      <c r="AE311" s="535" t="s">
        <v>55</v>
      </c>
    </row>
    <row r="312" spans="1:32" s="480" customFormat="1" ht="24" customHeight="1">
      <c r="A312" s="24"/>
      <c r="B312" s="24"/>
      <c r="C312" s="24"/>
      <c r="D312" s="81"/>
      <c r="E312" s="60"/>
      <c r="F312" s="60"/>
      <c r="G312" s="60"/>
      <c r="H312" s="60"/>
      <c r="I312" s="60"/>
      <c r="J312" s="60"/>
      <c r="K312" s="60"/>
      <c r="L312" s="60"/>
      <c r="M312" s="60"/>
      <c r="N312" s="40"/>
      <c r="O312" s="426"/>
      <c r="P312" s="279"/>
      <c r="Q312" s="279"/>
      <c r="R312" s="279"/>
      <c r="S312" s="202" t="s">
        <v>529</v>
      </c>
      <c r="T312" s="249"/>
      <c r="U312" s="249"/>
      <c r="V312" s="278"/>
      <c r="W312" s="249"/>
      <c r="X312" s="280"/>
      <c r="Y312" s="197"/>
      <c r="Z312" s="197"/>
      <c r="AA312" s="197"/>
      <c r="AB312" s="280" t="s">
        <v>471</v>
      </c>
      <c r="AC312" s="202"/>
      <c r="AD312" s="488">
        <v>107000</v>
      </c>
      <c r="AE312" s="336" t="s">
        <v>55</v>
      </c>
    </row>
    <row r="313" spans="1:32" s="480" customFormat="1" ht="24" customHeight="1">
      <c r="A313" s="24"/>
      <c r="B313" s="24"/>
      <c r="C313" s="24"/>
      <c r="D313" s="81"/>
      <c r="E313" s="60"/>
      <c r="F313" s="60"/>
      <c r="G313" s="60"/>
      <c r="H313" s="60"/>
      <c r="I313" s="60"/>
      <c r="J313" s="60"/>
      <c r="K313" s="60"/>
      <c r="L313" s="60"/>
      <c r="M313" s="60"/>
      <c r="N313" s="40"/>
      <c r="O313" s="426"/>
      <c r="P313" s="279"/>
      <c r="Q313" s="279"/>
      <c r="R313" s="279"/>
      <c r="S313" s="202" t="s">
        <v>530</v>
      </c>
      <c r="T313" s="249"/>
      <c r="U313" s="249"/>
      <c r="V313" s="278"/>
      <c r="W313" s="249"/>
      <c r="X313" s="280"/>
      <c r="Y313" s="197"/>
      <c r="Z313" s="197"/>
      <c r="AA313" s="197"/>
      <c r="AB313" s="280" t="s">
        <v>471</v>
      </c>
      <c r="AC313" s="202"/>
      <c r="AD313" s="488">
        <v>1850000</v>
      </c>
      <c r="AE313" s="336" t="s">
        <v>55</v>
      </c>
    </row>
    <row r="314" spans="1:32" s="480" customFormat="1" ht="24" customHeight="1">
      <c r="A314" s="24"/>
      <c r="B314" s="24"/>
      <c r="C314" s="24"/>
      <c r="D314" s="81"/>
      <c r="E314" s="60"/>
      <c r="F314" s="60"/>
      <c r="G314" s="60"/>
      <c r="H314" s="60"/>
      <c r="I314" s="60"/>
      <c r="J314" s="60"/>
      <c r="K314" s="60"/>
      <c r="L314" s="60"/>
      <c r="M314" s="60"/>
      <c r="N314" s="40"/>
      <c r="O314" s="279" t="s">
        <v>417</v>
      </c>
      <c r="P314" s="279"/>
      <c r="Q314" s="279"/>
      <c r="R314" s="279"/>
      <c r="S314" s="278"/>
      <c r="T314" s="249"/>
      <c r="U314" s="249"/>
      <c r="V314" s="278"/>
      <c r="W314" s="249"/>
      <c r="X314" s="280"/>
      <c r="Y314" s="197"/>
      <c r="Z314" s="197"/>
      <c r="AA314" s="197"/>
      <c r="AB314" s="280" t="s">
        <v>471</v>
      </c>
      <c r="AC314" s="202"/>
      <c r="AD314" s="488">
        <v>100000</v>
      </c>
      <c r="AE314" s="336" t="s">
        <v>55</v>
      </c>
    </row>
    <row r="315" spans="1:32" s="480" customFormat="1" ht="24" customHeight="1">
      <c r="A315" s="24"/>
      <c r="B315" s="24"/>
      <c r="C315" s="24"/>
      <c r="D315" s="81"/>
      <c r="E315" s="60"/>
      <c r="F315" s="60"/>
      <c r="G315" s="60"/>
      <c r="H315" s="60"/>
      <c r="I315" s="60"/>
      <c r="J315" s="60"/>
      <c r="K315" s="60"/>
      <c r="L315" s="60"/>
      <c r="M315" s="60"/>
      <c r="N315" s="40"/>
      <c r="O315" s="279" t="s">
        <v>418</v>
      </c>
      <c r="P315" s="279"/>
      <c r="Q315" s="279"/>
      <c r="R315" s="279"/>
      <c r="S315" s="278"/>
      <c r="T315" s="249"/>
      <c r="U315" s="249"/>
      <c r="X315" s="280"/>
      <c r="Y315" s="197" t="s">
        <v>496</v>
      </c>
      <c r="Z315" s="197"/>
      <c r="AA315" s="197"/>
      <c r="AB315" s="280" t="s">
        <v>471</v>
      </c>
      <c r="AC315" s="202"/>
      <c r="AD315" s="488">
        <v>3070000</v>
      </c>
      <c r="AE315" s="336" t="s">
        <v>55</v>
      </c>
    </row>
    <row r="316" spans="1:32" s="480" customFormat="1" ht="24" customHeight="1">
      <c r="A316" s="24"/>
      <c r="B316" s="24"/>
      <c r="C316" s="24"/>
      <c r="D316" s="81"/>
      <c r="E316" s="60"/>
      <c r="F316" s="60"/>
      <c r="G316" s="60"/>
      <c r="H316" s="60"/>
      <c r="I316" s="60"/>
      <c r="J316" s="60"/>
      <c r="K316" s="60"/>
      <c r="L316" s="60"/>
      <c r="M316" s="60"/>
      <c r="N316" s="40"/>
      <c r="O316" s="279"/>
      <c r="P316" s="279"/>
      <c r="Q316" s="279"/>
      <c r="R316" s="279"/>
      <c r="S316" s="278"/>
      <c r="T316" s="249"/>
      <c r="U316" s="249"/>
      <c r="X316" s="280"/>
      <c r="Y316" s="197" t="s">
        <v>448</v>
      </c>
      <c r="Z316" s="197"/>
      <c r="AA316" s="197"/>
      <c r="AB316" s="280" t="s">
        <v>471</v>
      </c>
      <c r="AC316" s="202"/>
      <c r="AD316" s="488">
        <v>1645000</v>
      </c>
      <c r="AE316" s="336" t="s">
        <v>55</v>
      </c>
    </row>
    <row r="317" spans="1:32" s="480" customFormat="1" ht="24" customHeight="1">
      <c r="A317" s="24"/>
      <c r="B317" s="24"/>
      <c r="C317" s="24"/>
      <c r="D317" s="81"/>
      <c r="E317" s="60"/>
      <c r="F317" s="60"/>
      <c r="G317" s="60"/>
      <c r="H317" s="60"/>
      <c r="I317" s="60"/>
      <c r="J317" s="60"/>
      <c r="K317" s="60"/>
      <c r="L317" s="60"/>
      <c r="M317" s="60"/>
      <c r="N317" s="40"/>
      <c r="O317" s="279" t="s">
        <v>419</v>
      </c>
      <c r="P317" s="279"/>
      <c r="Q317" s="279"/>
      <c r="R317" s="279"/>
      <c r="S317" s="278"/>
      <c r="T317" s="249"/>
      <c r="U317" s="249"/>
      <c r="W317" s="197"/>
      <c r="X317" s="280"/>
      <c r="Y317" s="416"/>
      <c r="Z317" s="197"/>
      <c r="AA317" s="197"/>
      <c r="AB317" s="280" t="s">
        <v>471</v>
      </c>
      <c r="AC317" s="202"/>
      <c r="AD317" s="488">
        <v>2300000</v>
      </c>
      <c r="AE317" s="336" t="s">
        <v>55</v>
      </c>
    </row>
    <row r="318" spans="1:32" s="480" customFormat="1" ht="24" customHeight="1">
      <c r="A318" s="24"/>
      <c r="B318" s="24"/>
      <c r="C318" s="24"/>
      <c r="D318" s="81"/>
      <c r="E318" s="60"/>
      <c r="F318" s="60"/>
      <c r="G318" s="60"/>
      <c r="H318" s="60"/>
      <c r="I318" s="60"/>
      <c r="J318" s="60"/>
      <c r="K318" s="60"/>
      <c r="L318" s="60"/>
      <c r="M318" s="60"/>
      <c r="N318" s="40"/>
      <c r="O318" s="279"/>
      <c r="P318" s="279"/>
      <c r="Q318" s="279"/>
      <c r="R318" s="279"/>
      <c r="S318" s="278"/>
      <c r="T318" s="249"/>
      <c r="U318" s="249"/>
      <c r="W318" s="197"/>
      <c r="X318" s="280"/>
      <c r="Y318" s="416"/>
      <c r="Z318" s="197"/>
      <c r="AA318" s="197"/>
      <c r="AB318" s="280" t="s">
        <v>172</v>
      </c>
      <c r="AC318" s="202"/>
      <c r="AD318" s="488">
        <v>2000000</v>
      </c>
      <c r="AE318" s="336" t="s">
        <v>55</v>
      </c>
    </row>
    <row r="319" spans="1:32" s="480" customFormat="1" ht="24" customHeight="1">
      <c r="A319" s="24"/>
      <c r="B319" s="24"/>
      <c r="C319" s="24"/>
      <c r="D319" s="81"/>
      <c r="E319" s="60"/>
      <c r="F319" s="60"/>
      <c r="G319" s="60"/>
      <c r="H319" s="60"/>
      <c r="I319" s="60"/>
      <c r="J319" s="60"/>
      <c r="K319" s="60"/>
      <c r="L319" s="60"/>
      <c r="M319" s="60"/>
      <c r="N319" s="40"/>
      <c r="O319" s="279"/>
      <c r="P319" s="279"/>
      <c r="Q319" s="279"/>
      <c r="R319" s="279"/>
      <c r="S319" s="278"/>
      <c r="T319" s="249"/>
      <c r="U319" s="249"/>
      <c r="W319" s="197"/>
      <c r="X319" s="280"/>
      <c r="Y319" s="416"/>
      <c r="Z319" s="197"/>
      <c r="AA319" s="197"/>
      <c r="AB319" s="280" t="s">
        <v>676</v>
      </c>
      <c r="AC319" s="202"/>
      <c r="AD319" s="488">
        <v>3000000</v>
      </c>
      <c r="AE319" s="336" t="s">
        <v>55</v>
      </c>
    </row>
    <row r="320" spans="1:32" s="480" customFormat="1" ht="24" customHeight="1">
      <c r="A320" s="24"/>
      <c r="B320" s="24"/>
      <c r="C320" s="24"/>
      <c r="D320" s="81"/>
      <c r="E320" s="60"/>
      <c r="F320" s="60"/>
      <c r="G320" s="60"/>
      <c r="H320" s="60"/>
      <c r="I320" s="60"/>
      <c r="J320" s="60"/>
      <c r="K320" s="60"/>
      <c r="L320" s="60"/>
      <c r="M320" s="60"/>
      <c r="N320" s="40"/>
      <c r="O320" s="279" t="s">
        <v>523</v>
      </c>
      <c r="P320" s="279"/>
      <c r="Q320" s="279"/>
      <c r="R320" s="279"/>
      <c r="S320" s="278"/>
      <c r="T320" s="249"/>
      <c r="U320" s="249"/>
      <c r="V320" s="278"/>
      <c r="W320" s="249"/>
      <c r="X320" s="280"/>
      <c r="Y320" s="197"/>
      <c r="Z320" s="197"/>
      <c r="AA320" s="197"/>
      <c r="AB320" s="280" t="s">
        <v>471</v>
      </c>
      <c r="AC320" s="202"/>
      <c r="AD320" s="488">
        <v>1500000</v>
      </c>
      <c r="AE320" s="336" t="s">
        <v>55</v>
      </c>
    </row>
    <row r="321" spans="1:31" s="480" customFormat="1" ht="24" customHeight="1">
      <c r="A321" s="24"/>
      <c r="B321" s="24"/>
      <c r="C321" s="24"/>
      <c r="D321" s="81"/>
      <c r="E321" s="60"/>
      <c r="F321" s="60"/>
      <c r="G321" s="60"/>
      <c r="H321" s="60"/>
      <c r="I321" s="60"/>
      <c r="J321" s="60"/>
      <c r="K321" s="60"/>
      <c r="L321" s="60"/>
      <c r="M321" s="60"/>
      <c r="N321" s="40"/>
      <c r="O321" s="279"/>
      <c r="P321" s="279"/>
      <c r="Q321" s="279"/>
      <c r="R321" s="279"/>
      <c r="S321" s="278"/>
      <c r="T321" s="249"/>
      <c r="U321" s="249"/>
      <c r="V321" s="278"/>
      <c r="W321" s="249"/>
      <c r="X321" s="280"/>
      <c r="Y321" s="197"/>
      <c r="Z321" s="197"/>
      <c r="AA321" s="197"/>
      <c r="AB321" s="280" t="s">
        <v>535</v>
      </c>
      <c r="AC321" s="278"/>
      <c r="AD321" s="488">
        <v>3000000</v>
      </c>
      <c r="AE321" s="336" t="s">
        <v>55</v>
      </c>
    </row>
    <row r="322" spans="1:31" s="480" customFormat="1" ht="24" customHeight="1">
      <c r="A322" s="24"/>
      <c r="B322" s="24"/>
      <c r="C322" s="24"/>
      <c r="D322" s="81"/>
      <c r="E322" s="60"/>
      <c r="F322" s="60"/>
      <c r="G322" s="60"/>
      <c r="H322" s="60"/>
      <c r="I322" s="60"/>
      <c r="J322" s="60"/>
      <c r="K322" s="60"/>
      <c r="L322" s="60"/>
      <c r="M322" s="60"/>
      <c r="N322" s="40"/>
      <c r="O322" s="279"/>
      <c r="P322" s="279"/>
      <c r="Q322" s="279"/>
      <c r="R322" s="279"/>
      <c r="S322" s="278"/>
      <c r="T322" s="249"/>
      <c r="U322" s="249"/>
      <c r="V322" s="278"/>
      <c r="W322" s="249"/>
      <c r="X322" s="280"/>
      <c r="Y322" s="197"/>
      <c r="Z322" s="197"/>
      <c r="AA322" s="197"/>
      <c r="AB322" s="280" t="s">
        <v>676</v>
      </c>
      <c r="AC322" s="202"/>
      <c r="AD322" s="488">
        <v>2000000</v>
      </c>
      <c r="AE322" s="336" t="s">
        <v>487</v>
      </c>
    </row>
    <row r="323" spans="1:31" s="480" customFormat="1" ht="24" customHeight="1">
      <c r="A323" s="24"/>
      <c r="B323" s="24"/>
      <c r="C323" s="32"/>
      <c r="D323" s="82"/>
      <c r="E323" s="62"/>
      <c r="F323" s="62"/>
      <c r="G323" s="62"/>
      <c r="H323" s="62"/>
      <c r="I323" s="62"/>
      <c r="J323" s="62"/>
      <c r="K323" s="62"/>
      <c r="L323" s="62"/>
      <c r="M323" s="62"/>
      <c r="N323" s="49"/>
      <c r="O323" s="149"/>
      <c r="P323" s="473"/>
      <c r="Q323" s="473"/>
      <c r="R323" s="473"/>
      <c r="S323" s="472"/>
      <c r="T323" s="354"/>
      <c r="U323" s="200"/>
      <c r="V323" s="472"/>
      <c r="W323" s="354"/>
      <c r="X323" s="354"/>
      <c r="Y323" s="354"/>
      <c r="Z323" s="354"/>
      <c r="AA323" s="354"/>
      <c r="AB323" s="280"/>
      <c r="AC323" s="472"/>
      <c r="AD323" s="472"/>
      <c r="AE323" s="336"/>
    </row>
    <row r="324" spans="1:31" s="480" customFormat="1" ht="24" customHeight="1">
      <c r="A324" s="24"/>
      <c r="B324" s="24"/>
      <c r="C324" s="15" t="s">
        <v>161</v>
      </c>
      <c r="D324" s="83">
        <v>15096</v>
      </c>
      <c r="E324" s="60">
        <v>14550</v>
      </c>
      <c r="F324" s="65">
        <v>1300</v>
      </c>
      <c r="G324" s="65">
        <v>0</v>
      </c>
      <c r="H324" s="65">
        <v>0</v>
      </c>
      <c r="I324" s="65">
        <v>5620</v>
      </c>
      <c r="J324" s="65">
        <v>7630</v>
      </c>
      <c r="K324" s="65">
        <v>0</v>
      </c>
      <c r="L324" s="65">
        <v>0</v>
      </c>
      <c r="M324" s="60">
        <v>-546</v>
      </c>
      <c r="N324" s="40">
        <v>-3.616852146263911E-2</v>
      </c>
      <c r="O324" s="151"/>
      <c r="P324" s="158"/>
      <c r="Q324" s="158"/>
      <c r="R324" s="208"/>
      <c r="S324" s="208"/>
      <c r="T324" s="380"/>
      <c r="U324" s="380"/>
      <c r="V324" s="208"/>
      <c r="W324" s="380"/>
      <c r="X324" s="380"/>
      <c r="Y324" s="374" t="s">
        <v>123</v>
      </c>
      <c r="Z324" s="363"/>
      <c r="AA324" s="363"/>
      <c r="AB324" s="363"/>
      <c r="AC324" s="210"/>
      <c r="AD324" s="160">
        <v>14550000</v>
      </c>
      <c r="AE324" s="408" t="s">
        <v>25</v>
      </c>
    </row>
    <row r="325" spans="1:31" s="480" customFormat="1" ht="24" customHeight="1">
      <c r="A325" s="24"/>
      <c r="B325" s="24"/>
      <c r="C325" s="24" t="s">
        <v>116</v>
      </c>
      <c r="D325" s="291"/>
      <c r="E325" s="289"/>
      <c r="F325" s="289"/>
      <c r="G325" s="289"/>
      <c r="H325" s="289"/>
      <c r="I325" s="289"/>
      <c r="J325" s="289"/>
      <c r="K325" s="289"/>
      <c r="L325" s="289"/>
      <c r="M325" s="60"/>
      <c r="N325" s="40"/>
      <c r="O325" s="279" t="s">
        <v>186</v>
      </c>
      <c r="P325" s="201"/>
      <c r="Q325" s="201"/>
      <c r="R325" s="198"/>
      <c r="S325" s="202" t="s">
        <v>415</v>
      </c>
      <c r="T325" s="372"/>
      <c r="U325" s="372"/>
      <c r="V325" s="198"/>
      <c r="W325" s="280"/>
      <c r="X325" s="280"/>
      <c r="Y325" s="280"/>
      <c r="Z325" s="280"/>
      <c r="AA325" s="280"/>
      <c r="AB325" s="280" t="s">
        <v>535</v>
      </c>
      <c r="AC325" s="281"/>
      <c r="AD325" s="281">
        <v>1520000</v>
      </c>
      <c r="AE325" s="321" t="s">
        <v>55</v>
      </c>
    </row>
    <row r="326" spans="1:31" s="480" customFormat="1" ht="24" customHeight="1">
      <c r="A326" s="24"/>
      <c r="B326" s="24"/>
      <c r="C326" s="24"/>
      <c r="D326" s="291"/>
      <c r="E326" s="289"/>
      <c r="F326" s="289"/>
      <c r="G326" s="289"/>
      <c r="H326" s="289"/>
      <c r="I326" s="289"/>
      <c r="J326" s="289"/>
      <c r="K326" s="289"/>
      <c r="L326" s="289"/>
      <c r="M326" s="60"/>
      <c r="N326" s="40"/>
      <c r="O326" s="279"/>
      <c r="P326" s="201"/>
      <c r="Q326" s="201"/>
      <c r="R326" s="198"/>
      <c r="S326" s="202" t="s">
        <v>413</v>
      </c>
      <c r="T326" s="372"/>
      <c r="U326" s="372"/>
      <c r="V326" s="198"/>
      <c r="W326" s="280"/>
      <c r="X326" s="280"/>
      <c r="Y326" s="280"/>
      <c r="Z326" s="280"/>
      <c r="AA326" s="280"/>
      <c r="AB326" s="280" t="s">
        <v>535</v>
      </c>
      <c r="AC326" s="281"/>
      <c r="AD326" s="281">
        <v>1700000</v>
      </c>
      <c r="AE326" s="321" t="s">
        <v>55</v>
      </c>
    </row>
    <row r="327" spans="1:31" s="480" customFormat="1" ht="24" customHeight="1">
      <c r="A327" s="24"/>
      <c r="B327" s="24"/>
      <c r="C327" s="24"/>
      <c r="D327" s="291"/>
      <c r="E327" s="289"/>
      <c r="F327" s="289"/>
      <c r="G327" s="289"/>
      <c r="H327" s="289"/>
      <c r="I327" s="289"/>
      <c r="J327" s="289"/>
      <c r="K327" s="289"/>
      <c r="L327" s="289"/>
      <c r="M327" s="60"/>
      <c r="N327" s="40"/>
      <c r="O327" s="279"/>
      <c r="P327" s="201"/>
      <c r="Q327" s="201"/>
      <c r="R327" s="198"/>
      <c r="S327" s="202" t="s">
        <v>414</v>
      </c>
      <c r="T327" s="372"/>
      <c r="U327" s="372"/>
      <c r="V327" s="198"/>
      <c r="W327" s="280"/>
      <c r="X327" s="280"/>
      <c r="Y327" s="280"/>
      <c r="Z327" s="280"/>
      <c r="AA327" s="280"/>
      <c r="AB327" s="280" t="s">
        <v>535</v>
      </c>
      <c r="AC327" s="281"/>
      <c r="AD327" s="281">
        <v>1150000</v>
      </c>
      <c r="AE327" s="321" t="s">
        <v>55</v>
      </c>
    </row>
    <row r="328" spans="1:31" s="480" customFormat="1" ht="24" customHeight="1">
      <c r="A328" s="24"/>
      <c r="B328" s="24"/>
      <c r="C328" s="24"/>
      <c r="D328" s="84"/>
      <c r="E328" s="60"/>
      <c r="F328" s="60"/>
      <c r="G328" s="60"/>
      <c r="H328" s="60"/>
      <c r="I328" s="60"/>
      <c r="J328" s="60"/>
      <c r="K328" s="60"/>
      <c r="L328" s="60"/>
      <c r="M328" s="60"/>
      <c r="N328" s="40"/>
      <c r="O328" s="279" t="s">
        <v>463</v>
      </c>
      <c r="P328" s="279"/>
      <c r="Q328" s="279"/>
      <c r="R328" s="279"/>
      <c r="S328" s="279"/>
      <c r="T328" s="280"/>
      <c r="U328" s="280"/>
      <c r="V328" s="278"/>
      <c r="W328" s="280"/>
      <c r="X328" s="280"/>
      <c r="Y328" s="280"/>
      <c r="Z328" s="280"/>
      <c r="AA328" s="280"/>
      <c r="AB328" s="280" t="s">
        <v>535</v>
      </c>
      <c r="AC328" s="281"/>
      <c r="AD328" s="281">
        <v>550000</v>
      </c>
      <c r="AE328" s="321" t="s">
        <v>55</v>
      </c>
    </row>
    <row r="329" spans="1:31" s="480" customFormat="1" ht="24" customHeight="1">
      <c r="A329" s="24"/>
      <c r="B329" s="24"/>
      <c r="C329" s="24"/>
      <c r="D329" s="84"/>
      <c r="E329" s="60"/>
      <c r="F329" s="60"/>
      <c r="G329" s="60"/>
      <c r="H329" s="60"/>
      <c r="I329" s="60"/>
      <c r="J329" s="60"/>
      <c r="K329" s="60"/>
      <c r="L329" s="60"/>
      <c r="M329" s="60"/>
      <c r="N329" s="40"/>
      <c r="O329" s="279" t="s">
        <v>464</v>
      </c>
      <c r="P329" s="279"/>
      <c r="Q329" s="279"/>
      <c r="R329" s="279"/>
      <c r="S329" s="279"/>
      <c r="T329" s="280"/>
      <c r="U329" s="280"/>
      <c r="V329" s="278"/>
      <c r="W329" s="280"/>
      <c r="X329" s="280"/>
      <c r="Y329" s="280"/>
      <c r="Z329" s="280"/>
      <c r="AA329" s="280"/>
      <c r="AB329" s="280" t="s">
        <v>69</v>
      </c>
      <c r="AC329" s="281"/>
      <c r="AD329" s="281">
        <v>1300000</v>
      </c>
      <c r="AE329" s="321" t="s">
        <v>55</v>
      </c>
    </row>
    <row r="330" spans="1:31" s="480" customFormat="1" ht="24" customHeight="1">
      <c r="A330" s="24"/>
      <c r="B330" s="24"/>
      <c r="C330" s="24"/>
      <c r="D330" s="84"/>
      <c r="E330" s="60"/>
      <c r="F330" s="60"/>
      <c r="G330" s="60"/>
      <c r="H330" s="60"/>
      <c r="I330" s="60"/>
      <c r="J330" s="60"/>
      <c r="K330" s="60"/>
      <c r="L330" s="60"/>
      <c r="M330" s="60"/>
      <c r="N330" s="40"/>
      <c r="O330" s="279"/>
      <c r="P330" s="279"/>
      <c r="Q330" s="279"/>
      <c r="R330" s="279"/>
      <c r="S330" s="279"/>
      <c r="T330" s="280"/>
      <c r="U330" s="280"/>
      <c r="V330" s="278"/>
      <c r="W330" s="280"/>
      <c r="X330" s="280"/>
      <c r="Y330" s="280"/>
      <c r="Z330" s="280"/>
      <c r="AA330" s="280"/>
      <c r="AB330" s="280" t="s">
        <v>471</v>
      </c>
      <c r="AC330" s="281"/>
      <c r="AD330" s="281">
        <v>500000</v>
      </c>
      <c r="AE330" s="321" t="s">
        <v>55</v>
      </c>
    </row>
    <row r="331" spans="1:31" s="480" customFormat="1" ht="24" customHeight="1">
      <c r="A331" s="24"/>
      <c r="B331" s="24"/>
      <c r="C331" s="24"/>
      <c r="D331" s="84"/>
      <c r="E331" s="60"/>
      <c r="F331" s="60"/>
      <c r="G331" s="60"/>
      <c r="H331" s="60"/>
      <c r="I331" s="60"/>
      <c r="J331" s="60"/>
      <c r="K331" s="60"/>
      <c r="L331" s="60"/>
      <c r="M331" s="60"/>
      <c r="N331" s="40"/>
      <c r="O331" s="279"/>
      <c r="P331" s="279"/>
      <c r="Q331" s="279"/>
      <c r="R331" s="279"/>
      <c r="S331" s="279"/>
      <c r="T331" s="280"/>
      <c r="U331" s="280"/>
      <c r="V331" s="278"/>
      <c r="W331" s="280"/>
      <c r="X331" s="280"/>
      <c r="Y331" s="280"/>
      <c r="Z331" s="280"/>
      <c r="AA331" s="280"/>
      <c r="AB331" s="280" t="s">
        <v>535</v>
      </c>
      <c r="AC331" s="281"/>
      <c r="AD331" s="281">
        <v>1750000</v>
      </c>
      <c r="AE331" s="321" t="s">
        <v>55</v>
      </c>
    </row>
    <row r="332" spans="1:31" s="480" customFormat="1" ht="24" customHeight="1">
      <c r="A332" s="24"/>
      <c r="B332" s="24"/>
      <c r="C332" s="24"/>
      <c r="D332" s="84"/>
      <c r="E332" s="60"/>
      <c r="F332" s="60"/>
      <c r="G332" s="60"/>
      <c r="H332" s="60"/>
      <c r="I332" s="60"/>
      <c r="J332" s="60"/>
      <c r="K332" s="60"/>
      <c r="L332" s="60"/>
      <c r="M332" s="60"/>
      <c r="N332" s="40"/>
      <c r="O332" s="279" t="s">
        <v>557</v>
      </c>
      <c r="P332" s="279"/>
      <c r="Q332" s="279"/>
      <c r="R332" s="279"/>
      <c r="S332" s="278">
        <v>150000</v>
      </c>
      <c r="T332" s="280" t="s">
        <v>55</v>
      </c>
      <c r="U332" s="249" t="s">
        <v>56</v>
      </c>
      <c r="V332" s="156">
        <v>2</v>
      </c>
      <c r="W332" s="280" t="s">
        <v>61</v>
      </c>
      <c r="X332" s="249"/>
      <c r="Y332" s="416"/>
      <c r="Z332" s="416"/>
      <c r="AA332" s="280" t="s">
        <v>53</v>
      </c>
      <c r="AB332" s="280" t="s">
        <v>471</v>
      </c>
      <c r="AC332" s="281"/>
      <c r="AD332" s="281">
        <v>300000</v>
      </c>
      <c r="AE332" s="321" t="s">
        <v>55</v>
      </c>
    </row>
    <row r="333" spans="1:31" s="480" customFormat="1" ht="24" customHeight="1">
      <c r="A333" s="24"/>
      <c r="B333" s="24"/>
      <c r="C333" s="24"/>
      <c r="D333" s="84"/>
      <c r="E333" s="60"/>
      <c r="F333" s="60"/>
      <c r="G333" s="60"/>
      <c r="H333" s="60"/>
      <c r="I333" s="60"/>
      <c r="J333" s="60"/>
      <c r="K333" s="60"/>
      <c r="L333" s="60"/>
      <c r="M333" s="60"/>
      <c r="N333" s="40"/>
      <c r="O333" s="279" t="s">
        <v>558</v>
      </c>
      <c r="P333" s="279"/>
      <c r="Q333" s="279"/>
      <c r="R333" s="279"/>
      <c r="S333" s="278">
        <v>60000</v>
      </c>
      <c r="T333" s="280" t="s">
        <v>55</v>
      </c>
      <c r="U333" s="249" t="s">
        <v>56</v>
      </c>
      <c r="V333" s="278">
        <v>16</v>
      </c>
      <c r="W333" s="280" t="s">
        <v>449</v>
      </c>
      <c r="X333" s="280"/>
      <c r="Y333" s="280"/>
      <c r="Z333" s="280"/>
      <c r="AA333" s="280" t="s">
        <v>53</v>
      </c>
      <c r="AB333" s="280" t="s">
        <v>535</v>
      </c>
      <c r="AC333" s="281"/>
      <c r="AD333" s="281">
        <v>960000</v>
      </c>
      <c r="AE333" s="321" t="s">
        <v>55</v>
      </c>
    </row>
    <row r="334" spans="1:31" s="480" customFormat="1" ht="24" customHeight="1">
      <c r="A334" s="24"/>
      <c r="B334" s="24"/>
      <c r="C334" s="24"/>
      <c r="D334" s="84"/>
      <c r="E334" s="60"/>
      <c r="F334" s="60"/>
      <c r="G334" s="60"/>
      <c r="H334" s="60"/>
      <c r="I334" s="60"/>
      <c r="J334" s="60"/>
      <c r="K334" s="60"/>
      <c r="L334" s="60"/>
      <c r="M334" s="60"/>
      <c r="N334" s="40"/>
      <c r="O334" s="279"/>
      <c r="P334" s="279"/>
      <c r="Q334" s="279"/>
      <c r="R334" s="279"/>
      <c r="S334" s="278">
        <v>60000</v>
      </c>
      <c r="T334" s="280" t="s">
        <v>55</v>
      </c>
      <c r="U334" s="249" t="s">
        <v>56</v>
      </c>
      <c r="V334" s="278">
        <v>32</v>
      </c>
      <c r="W334" s="280" t="s">
        <v>54</v>
      </c>
      <c r="X334" s="280"/>
      <c r="Y334" s="280"/>
      <c r="Z334" s="280"/>
      <c r="AA334" s="280" t="s">
        <v>53</v>
      </c>
      <c r="AB334" s="280" t="s">
        <v>471</v>
      </c>
      <c r="AC334" s="281"/>
      <c r="AD334" s="281">
        <v>1920000</v>
      </c>
      <c r="AE334" s="321" t="s">
        <v>55</v>
      </c>
    </row>
    <row r="335" spans="1:31" s="480" customFormat="1" ht="24" customHeight="1">
      <c r="A335" s="24"/>
      <c r="B335" s="24"/>
      <c r="C335" s="24"/>
      <c r="D335" s="84"/>
      <c r="E335" s="60"/>
      <c r="F335" s="60"/>
      <c r="G335" s="60"/>
      <c r="H335" s="60"/>
      <c r="I335" s="60"/>
      <c r="J335" s="60"/>
      <c r="K335" s="60"/>
      <c r="L335" s="60"/>
      <c r="M335" s="60"/>
      <c r="N335" s="40"/>
      <c r="O335" s="279" t="s">
        <v>647</v>
      </c>
      <c r="P335" s="279"/>
      <c r="Q335" s="279"/>
      <c r="R335" s="279"/>
      <c r="S335" s="278">
        <v>400000</v>
      </c>
      <c r="T335" s="280" t="s">
        <v>55</v>
      </c>
      <c r="U335" s="249" t="s">
        <v>56</v>
      </c>
      <c r="V335" s="278">
        <v>1</v>
      </c>
      <c r="W335" s="280" t="s">
        <v>449</v>
      </c>
      <c r="X335" s="280"/>
      <c r="Y335" s="280"/>
      <c r="Z335" s="280"/>
      <c r="AA335" s="280" t="s">
        <v>53</v>
      </c>
      <c r="AB335" s="280" t="s">
        <v>471</v>
      </c>
      <c r="AC335" s="281"/>
      <c r="AD335" s="281">
        <v>400000</v>
      </c>
      <c r="AE335" s="321" t="s">
        <v>55</v>
      </c>
    </row>
    <row r="336" spans="1:31" s="480" customFormat="1" ht="24" customHeight="1">
      <c r="A336" s="24"/>
      <c r="B336" s="24"/>
      <c r="C336" s="24"/>
      <c r="D336" s="84"/>
      <c r="E336" s="60"/>
      <c r="F336" s="60"/>
      <c r="G336" s="60"/>
      <c r="H336" s="60"/>
      <c r="I336" s="60"/>
      <c r="J336" s="60"/>
      <c r="K336" s="60"/>
      <c r="L336" s="60"/>
      <c r="M336" s="60"/>
      <c r="N336" s="40"/>
      <c r="O336" s="148" t="s">
        <v>559</v>
      </c>
      <c r="P336" s="279"/>
      <c r="Q336" s="279"/>
      <c r="R336" s="279"/>
      <c r="S336" s="279"/>
      <c r="T336" s="280"/>
      <c r="U336" s="280"/>
      <c r="V336" s="278"/>
      <c r="W336" s="280"/>
      <c r="X336" s="280"/>
      <c r="Y336" s="280"/>
      <c r="Z336" s="280"/>
      <c r="AA336" s="280"/>
      <c r="AB336" s="280" t="s">
        <v>471</v>
      </c>
      <c r="AC336" s="281"/>
      <c r="AD336" s="281">
        <v>2500000</v>
      </c>
      <c r="AE336" s="321" t="s">
        <v>55</v>
      </c>
    </row>
    <row r="337" spans="1:31" s="480" customFormat="1" ht="24" customHeight="1">
      <c r="A337" s="24"/>
      <c r="B337" s="24"/>
      <c r="C337" s="32"/>
      <c r="D337" s="85"/>
      <c r="E337" s="62"/>
      <c r="F337" s="62"/>
      <c r="G337" s="62"/>
      <c r="H337" s="62"/>
      <c r="I337" s="62"/>
      <c r="J337" s="62"/>
      <c r="K337" s="62"/>
      <c r="L337" s="62"/>
      <c r="M337" s="62"/>
      <c r="N337" s="49"/>
      <c r="O337" s="148"/>
      <c r="P337" s="473"/>
      <c r="Q337" s="473"/>
      <c r="R337" s="473"/>
      <c r="S337" s="473"/>
      <c r="T337" s="354"/>
      <c r="U337" s="354"/>
      <c r="V337" s="472"/>
      <c r="W337" s="354"/>
      <c r="X337" s="354"/>
      <c r="Y337" s="354"/>
      <c r="Z337" s="354"/>
      <c r="AA337" s="354"/>
      <c r="AB337" s="280"/>
      <c r="AC337" s="281"/>
      <c r="AD337" s="281"/>
      <c r="AE337" s="321"/>
    </row>
    <row r="338" spans="1:31" s="480" customFormat="1" ht="24" customHeight="1">
      <c r="A338" s="24"/>
      <c r="B338" s="24"/>
      <c r="C338" s="15" t="s">
        <v>183</v>
      </c>
      <c r="D338" s="211">
        <v>3870</v>
      </c>
      <c r="E338" s="64">
        <v>2670</v>
      </c>
      <c r="F338" s="65">
        <v>0</v>
      </c>
      <c r="G338" s="65">
        <v>0</v>
      </c>
      <c r="H338" s="65">
        <v>0</v>
      </c>
      <c r="I338" s="65">
        <v>100</v>
      </c>
      <c r="J338" s="65">
        <v>2250</v>
      </c>
      <c r="K338" s="65">
        <v>0</v>
      </c>
      <c r="L338" s="65">
        <v>320</v>
      </c>
      <c r="M338" s="64">
        <v>-1200</v>
      </c>
      <c r="N338" s="69">
        <v>-0.31007751937984496</v>
      </c>
      <c r="O338" s="151"/>
      <c r="P338" s="158"/>
      <c r="Q338" s="158"/>
      <c r="R338" s="208"/>
      <c r="S338" s="208"/>
      <c r="T338" s="380"/>
      <c r="U338" s="380"/>
      <c r="V338" s="208"/>
      <c r="W338" s="380"/>
      <c r="X338" s="380"/>
      <c r="Y338" s="374" t="s">
        <v>123</v>
      </c>
      <c r="Z338" s="363"/>
      <c r="AA338" s="363"/>
      <c r="AB338" s="363"/>
      <c r="AC338" s="210"/>
      <c r="AD338" s="160">
        <v>2670000</v>
      </c>
      <c r="AE338" s="408" t="s">
        <v>25</v>
      </c>
    </row>
    <row r="339" spans="1:31" s="480" customFormat="1" ht="24" customHeight="1">
      <c r="A339" s="24"/>
      <c r="B339" s="24"/>
      <c r="C339" s="24" t="s">
        <v>116</v>
      </c>
      <c r="D339" s="291"/>
      <c r="E339" s="289"/>
      <c r="F339" s="289"/>
      <c r="G339" s="289"/>
      <c r="H339" s="289"/>
      <c r="I339" s="289"/>
      <c r="J339" s="289"/>
      <c r="K339" s="289"/>
      <c r="L339" s="289"/>
      <c r="M339" s="60"/>
      <c r="N339" s="40"/>
      <c r="O339" s="279" t="s">
        <v>509</v>
      </c>
      <c r="P339" s="201"/>
      <c r="Q339" s="201"/>
      <c r="R339" s="198"/>
      <c r="S339" s="202" t="s">
        <v>415</v>
      </c>
      <c r="T339" s="372"/>
      <c r="U339" s="372"/>
      <c r="V339" s="198"/>
      <c r="W339" s="280"/>
      <c r="X339" s="280"/>
      <c r="Y339" s="280"/>
      <c r="Z339" s="280"/>
      <c r="AA339" s="280"/>
      <c r="AB339" s="280" t="s">
        <v>535</v>
      </c>
      <c r="AC339" s="281"/>
      <c r="AD339" s="281">
        <v>600000</v>
      </c>
      <c r="AE339" s="321" t="s">
        <v>55</v>
      </c>
    </row>
    <row r="340" spans="1:31" s="480" customFormat="1" ht="24" customHeight="1">
      <c r="A340" s="24"/>
      <c r="B340" s="24"/>
      <c r="C340" s="24"/>
      <c r="D340" s="291"/>
      <c r="E340" s="289"/>
      <c r="F340" s="289"/>
      <c r="G340" s="289"/>
      <c r="H340" s="289"/>
      <c r="I340" s="289"/>
      <c r="J340" s="289"/>
      <c r="K340" s="289"/>
      <c r="L340" s="289"/>
      <c r="M340" s="60"/>
      <c r="N340" s="40"/>
      <c r="O340" s="279"/>
      <c r="P340" s="201"/>
      <c r="Q340" s="201"/>
      <c r="R340" s="198"/>
      <c r="S340" s="202" t="s">
        <v>413</v>
      </c>
      <c r="T340" s="372"/>
      <c r="U340" s="372"/>
      <c r="V340" s="198"/>
      <c r="W340" s="280"/>
      <c r="X340" s="280"/>
      <c r="Y340" s="280"/>
      <c r="Z340" s="280"/>
      <c r="AA340" s="280"/>
      <c r="AB340" s="280" t="s">
        <v>535</v>
      </c>
      <c r="AC340" s="281"/>
      <c r="AD340" s="281">
        <v>650000</v>
      </c>
      <c r="AE340" s="321" t="s">
        <v>55</v>
      </c>
    </row>
    <row r="341" spans="1:31" s="480" customFormat="1" ht="24" customHeight="1">
      <c r="A341" s="24"/>
      <c r="B341" s="24"/>
      <c r="C341" s="24"/>
      <c r="D341" s="292"/>
      <c r="E341" s="290"/>
      <c r="F341" s="290"/>
      <c r="G341" s="290"/>
      <c r="H341" s="290"/>
      <c r="I341" s="290"/>
      <c r="J341" s="290"/>
      <c r="K341" s="290"/>
      <c r="L341" s="290"/>
      <c r="M341" s="60"/>
      <c r="N341" s="40"/>
      <c r="O341" s="279"/>
      <c r="P341" s="201"/>
      <c r="Q341" s="201"/>
      <c r="R341" s="198"/>
      <c r="S341" s="202" t="s">
        <v>414</v>
      </c>
      <c r="T341" s="372"/>
      <c r="U341" s="372"/>
      <c r="V341" s="198"/>
      <c r="W341" s="280"/>
      <c r="X341" s="280"/>
      <c r="Y341" s="280"/>
      <c r="Z341" s="280"/>
      <c r="AA341" s="280"/>
      <c r="AB341" s="280" t="s">
        <v>535</v>
      </c>
      <c r="AC341" s="281"/>
      <c r="AD341" s="281">
        <v>500000</v>
      </c>
      <c r="AE341" s="321" t="s">
        <v>55</v>
      </c>
    </row>
    <row r="342" spans="1:31" s="480" customFormat="1" ht="24" customHeight="1">
      <c r="A342" s="24"/>
      <c r="B342" s="24"/>
      <c r="C342" s="24"/>
      <c r="D342" s="292"/>
      <c r="E342" s="290"/>
      <c r="F342" s="290"/>
      <c r="G342" s="290"/>
      <c r="H342" s="290"/>
      <c r="I342" s="290"/>
      <c r="J342" s="290"/>
      <c r="K342" s="290"/>
      <c r="L342" s="290"/>
      <c r="M342" s="60"/>
      <c r="N342" s="40"/>
      <c r="O342" s="279" t="s">
        <v>495</v>
      </c>
      <c r="P342" s="201"/>
      <c r="Q342" s="201"/>
      <c r="R342" s="198"/>
      <c r="S342" s="202"/>
      <c r="T342" s="372"/>
      <c r="U342" s="372"/>
      <c r="V342" s="198"/>
      <c r="W342" s="280"/>
      <c r="X342" s="280"/>
      <c r="Y342" s="280"/>
      <c r="Z342" s="280"/>
      <c r="AA342" s="280"/>
      <c r="AB342" s="280" t="s">
        <v>471</v>
      </c>
      <c r="AC342" s="281"/>
      <c r="AD342" s="281">
        <v>100000</v>
      </c>
      <c r="AE342" s="321" t="s">
        <v>416</v>
      </c>
    </row>
    <row r="343" spans="1:31" s="480" customFormat="1" ht="24" customHeight="1">
      <c r="A343" s="24"/>
      <c r="B343" s="24"/>
      <c r="C343" s="24"/>
      <c r="D343" s="84"/>
      <c r="E343" s="60"/>
      <c r="F343" s="60"/>
      <c r="G343" s="60"/>
      <c r="H343" s="60"/>
      <c r="I343" s="60"/>
      <c r="J343" s="60"/>
      <c r="K343" s="60"/>
      <c r="L343" s="60"/>
      <c r="M343" s="60"/>
      <c r="N343" s="40"/>
      <c r="O343" s="279" t="s">
        <v>447</v>
      </c>
      <c r="P343" s="201"/>
      <c r="Q343" s="201"/>
      <c r="R343" s="198"/>
      <c r="S343" s="198"/>
      <c r="T343" s="372"/>
      <c r="U343" s="372"/>
      <c r="V343" s="198"/>
      <c r="W343" s="280"/>
      <c r="X343" s="280"/>
      <c r="Y343" s="280"/>
      <c r="Z343" s="280"/>
      <c r="AA343" s="280"/>
      <c r="AB343" s="280" t="s">
        <v>535</v>
      </c>
      <c r="AC343" s="281"/>
      <c r="AD343" s="281">
        <v>500000</v>
      </c>
      <c r="AE343" s="321" t="s">
        <v>55</v>
      </c>
    </row>
    <row r="344" spans="1:31" s="480" customFormat="1" ht="24" customHeight="1">
      <c r="A344" s="24"/>
      <c r="B344" s="24"/>
      <c r="C344" s="24"/>
      <c r="D344" s="84"/>
      <c r="E344" s="60"/>
      <c r="F344" s="60"/>
      <c r="G344" s="60"/>
      <c r="H344" s="60"/>
      <c r="I344" s="60"/>
      <c r="J344" s="60"/>
      <c r="K344" s="60"/>
      <c r="L344" s="60"/>
      <c r="M344" s="60"/>
      <c r="N344" s="40"/>
      <c r="O344" s="279"/>
      <c r="P344" s="201"/>
      <c r="Q344" s="201"/>
      <c r="R344" s="198"/>
      <c r="S344" s="198"/>
      <c r="T344" s="279" t="s">
        <v>476</v>
      </c>
      <c r="U344" s="279"/>
      <c r="V344" s="279"/>
      <c r="W344" s="249"/>
      <c r="X344" s="279"/>
      <c r="Y344" s="249"/>
      <c r="Z344" s="280"/>
      <c r="AA344" s="280"/>
      <c r="AB344" s="280" t="s">
        <v>676</v>
      </c>
      <c r="AC344" s="281"/>
      <c r="AD344" s="281">
        <v>300000</v>
      </c>
      <c r="AE344" s="321" t="s">
        <v>55</v>
      </c>
    </row>
    <row r="345" spans="1:31" s="480" customFormat="1" ht="24" customHeight="1">
      <c r="A345" s="24"/>
      <c r="B345" s="24"/>
      <c r="C345" s="32"/>
      <c r="D345" s="295"/>
      <c r="E345" s="62"/>
      <c r="F345" s="62"/>
      <c r="G345" s="62"/>
      <c r="H345" s="62"/>
      <c r="I345" s="62"/>
      <c r="J345" s="62"/>
      <c r="K345" s="62"/>
      <c r="L345" s="62"/>
      <c r="M345" s="62"/>
      <c r="N345" s="49"/>
      <c r="O345" s="310"/>
      <c r="P345" s="310"/>
      <c r="Q345" s="310"/>
      <c r="R345" s="310"/>
      <c r="S345" s="310"/>
      <c r="T345" s="279" t="s">
        <v>677</v>
      </c>
      <c r="U345" s="590"/>
      <c r="V345" s="591"/>
      <c r="W345" s="551"/>
      <c r="X345" s="551"/>
      <c r="Y345" s="551"/>
      <c r="Z345" s="551"/>
      <c r="AA345" s="551"/>
      <c r="AB345" s="280" t="s">
        <v>676</v>
      </c>
      <c r="AC345" s="453"/>
      <c r="AD345" s="203">
        <v>20000</v>
      </c>
      <c r="AE345" s="321" t="s">
        <v>55</v>
      </c>
    </row>
    <row r="346" spans="1:31" s="480" customFormat="1" ht="24" customHeight="1">
      <c r="A346" s="24"/>
      <c r="B346" s="24"/>
      <c r="C346" s="15" t="s">
        <v>162</v>
      </c>
      <c r="D346" s="83">
        <v>16115</v>
      </c>
      <c r="E346" s="64">
        <v>20335</v>
      </c>
      <c r="F346" s="65">
        <v>0</v>
      </c>
      <c r="G346" s="65">
        <v>5480</v>
      </c>
      <c r="H346" s="65">
        <v>0</v>
      </c>
      <c r="I346" s="65">
        <v>4255</v>
      </c>
      <c r="J346" s="65">
        <v>0</v>
      </c>
      <c r="K346" s="65">
        <v>0</v>
      </c>
      <c r="L346" s="65">
        <v>10600</v>
      </c>
      <c r="M346" s="64">
        <v>4220</v>
      </c>
      <c r="N346" s="69">
        <v>0.26186782500775674</v>
      </c>
      <c r="O346" s="151"/>
      <c r="P346" s="158"/>
      <c r="Q346" s="158"/>
      <c r="R346" s="208"/>
      <c r="S346" s="208"/>
      <c r="T346" s="380"/>
      <c r="U346" s="380"/>
      <c r="V346" s="208"/>
      <c r="W346" s="380"/>
      <c r="X346" s="380"/>
      <c r="Y346" s="374" t="s">
        <v>123</v>
      </c>
      <c r="Z346" s="363"/>
      <c r="AA346" s="363"/>
      <c r="AB346" s="363"/>
      <c r="AC346" s="210"/>
      <c r="AD346" s="160">
        <v>20335000</v>
      </c>
      <c r="AE346" s="408" t="s">
        <v>25</v>
      </c>
    </row>
    <row r="347" spans="1:31" s="480" customFormat="1" ht="24" customHeight="1">
      <c r="A347" s="24"/>
      <c r="B347" s="24"/>
      <c r="C347" s="24" t="s">
        <v>187</v>
      </c>
      <c r="D347" s="291"/>
      <c r="E347" s="289"/>
      <c r="F347" s="289"/>
      <c r="G347" s="289"/>
      <c r="H347" s="289"/>
      <c r="I347" s="289"/>
      <c r="J347" s="289"/>
      <c r="K347" s="289"/>
      <c r="L347" s="289"/>
      <c r="M347" s="60"/>
      <c r="N347" s="40"/>
      <c r="O347" s="202" t="s">
        <v>531</v>
      </c>
      <c r="P347" s="202"/>
      <c r="Q347" s="202"/>
      <c r="R347" s="202"/>
      <c r="S347" s="278"/>
      <c r="T347" s="249"/>
      <c r="U347" s="249"/>
      <c r="V347" s="278"/>
      <c r="W347" s="249"/>
      <c r="X347" s="280"/>
      <c r="Y347" s="197"/>
      <c r="Z347" s="197"/>
      <c r="AA347" s="197"/>
      <c r="AB347" s="197" t="s">
        <v>471</v>
      </c>
      <c r="AC347" s="202"/>
      <c r="AD347" s="488">
        <v>2200000</v>
      </c>
      <c r="AE347" s="336" t="s">
        <v>55</v>
      </c>
    </row>
    <row r="348" spans="1:31" s="480" customFormat="1" ht="24" customHeight="1">
      <c r="A348" s="24"/>
      <c r="B348" s="24"/>
      <c r="C348" s="24"/>
      <c r="D348" s="292"/>
      <c r="E348" s="290"/>
      <c r="F348" s="290"/>
      <c r="G348" s="290"/>
      <c r="H348" s="290"/>
      <c r="I348" s="290"/>
      <c r="J348" s="290"/>
      <c r="K348" s="290"/>
      <c r="L348" s="290"/>
      <c r="M348" s="60"/>
      <c r="N348" s="40"/>
      <c r="O348" s="202" t="s">
        <v>188</v>
      </c>
      <c r="P348" s="202"/>
      <c r="Q348" s="202"/>
      <c r="R348" s="202"/>
      <c r="S348" s="278"/>
      <c r="T348" s="249"/>
      <c r="U348" s="249"/>
      <c r="V348" s="278"/>
      <c r="W348" s="249"/>
      <c r="X348" s="280"/>
      <c r="Y348" s="197"/>
      <c r="Z348" s="197"/>
      <c r="AA348" s="197"/>
      <c r="AB348" s="197" t="s">
        <v>676</v>
      </c>
      <c r="AC348" s="202"/>
      <c r="AD348" s="488">
        <v>600000</v>
      </c>
      <c r="AE348" s="336" t="s">
        <v>55</v>
      </c>
    </row>
    <row r="349" spans="1:31" s="480" customFormat="1" ht="24" customHeight="1">
      <c r="A349" s="24"/>
      <c r="B349" s="24"/>
      <c r="C349" s="24"/>
      <c r="D349" s="81"/>
      <c r="E349" s="60"/>
      <c r="F349" s="60"/>
      <c r="G349" s="60"/>
      <c r="H349" s="60"/>
      <c r="I349" s="60"/>
      <c r="J349" s="60"/>
      <c r="K349" s="60"/>
      <c r="L349" s="60"/>
      <c r="M349" s="60"/>
      <c r="N349" s="40"/>
      <c r="O349" s="202" t="s">
        <v>648</v>
      </c>
      <c r="P349" s="202"/>
      <c r="Q349" s="202"/>
      <c r="R349" s="202"/>
      <c r="S349" s="278"/>
      <c r="T349" s="279" t="s">
        <v>467</v>
      </c>
      <c r="U349" s="249"/>
      <c r="V349" s="278"/>
      <c r="W349" s="499"/>
      <c r="X349" s="280"/>
      <c r="Y349" s="197"/>
      <c r="Z349" s="197"/>
      <c r="AA349" s="197"/>
      <c r="AB349" s="197" t="s">
        <v>462</v>
      </c>
      <c r="AC349" s="202"/>
      <c r="AD349" s="488">
        <v>5480000</v>
      </c>
      <c r="AE349" s="336" t="s">
        <v>55</v>
      </c>
    </row>
    <row r="350" spans="1:31" s="480" customFormat="1" ht="24" customHeight="1">
      <c r="A350" s="24"/>
      <c r="B350" s="24"/>
      <c r="C350" s="24"/>
      <c r="D350" s="81"/>
      <c r="E350" s="60"/>
      <c r="F350" s="60"/>
      <c r="G350" s="60"/>
      <c r="H350" s="60"/>
      <c r="I350" s="60"/>
      <c r="J350" s="60"/>
      <c r="K350" s="60"/>
      <c r="L350" s="60"/>
      <c r="M350" s="60"/>
      <c r="N350" s="40"/>
      <c r="O350" s="202"/>
      <c r="P350" s="202"/>
      <c r="Q350" s="202"/>
      <c r="R350" s="202"/>
      <c r="S350" s="278"/>
      <c r="T350" s="279" t="s">
        <v>468</v>
      </c>
      <c r="U350" s="249"/>
      <c r="V350" s="278"/>
      <c r="W350" s="499"/>
      <c r="X350" s="280"/>
      <c r="Y350" s="197"/>
      <c r="Z350" s="197"/>
      <c r="AA350" s="197"/>
      <c r="AB350" s="197" t="s">
        <v>676</v>
      </c>
      <c r="AC350" s="202"/>
      <c r="AD350" s="488">
        <v>10000000</v>
      </c>
      <c r="AE350" s="336" t="s">
        <v>458</v>
      </c>
    </row>
    <row r="351" spans="1:31" s="480" customFormat="1" ht="24" customHeight="1">
      <c r="A351" s="24"/>
      <c r="B351" s="24"/>
      <c r="C351" s="24"/>
      <c r="D351" s="81"/>
      <c r="E351" s="60"/>
      <c r="F351" s="60"/>
      <c r="G351" s="60"/>
      <c r="H351" s="60"/>
      <c r="I351" s="60"/>
      <c r="J351" s="60"/>
      <c r="K351" s="60"/>
      <c r="L351" s="60"/>
      <c r="M351" s="60"/>
      <c r="N351" s="40"/>
      <c r="O351" s="202"/>
      <c r="P351" s="202"/>
      <c r="Q351" s="202"/>
      <c r="R351" s="202"/>
      <c r="S351" s="278"/>
      <c r="T351" s="249"/>
      <c r="U351" s="249"/>
      <c r="V351" s="278"/>
      <c r="W351" s="249"/>
      <c r="X351" s="280"/>
      <c r="Y351" s="197"/>
      <c r="Z351" s="197"/>
      <c r="AA351" s="197"/>
      <c r="AB351" s="197" t="s">
        <v>471</v>
      </c>
      <c r="AC351" s="202"/>
      <c r="AD351" s="488">
        <v>2055000</v>
      </c>
      <c r="AE351" s="336" t="s">
        <v>55</v>
      </c>
    </row>
    <row r="352" spans="1:31" s="480" customFormat="1" ht="24" customHeight="1">
      <c r="A352" s="24"/>
      <c r="B352" s="24"/>
      <c r="C352" s="24"/>
      <c r="D352" s="81"/>
      <c r="E352" s="60"/>
      <c r="F352" s="60"/>
      <c r="G352" s="60"/>
      <c r="H352" s="60"/>
      <c r="I352" s="60"/>
      <c r="J352" s="60"/>
      <c r="K352" s="60"/>
      <c r="L352" s="60"/>
      <c r="M352" s="60"/>
      <c r="N352" s="40"/>
      <c r="O352" s="202"/>
      <c r="P352" s="202"/>
      <c r="Q352" s="202"/>
      <c r="R352" s="202"/>
      <c r="S352" s="278"/>
      <c r="T352" s="249"/>
      <c r="U352" s="249"/>
      <c r="V352" s="278"/>
      <c r="W352" s="249"/>
      <c r="X352" s="280"/>
      <c r="Y352" s="197"/>
      <c r="Z352" s="197"/>
      <c r="AA352" s="197"/>
      <c r="AB352" s="197"/>
      <c r="AC352" s="202"/>
      <c r="AD352" s="488"/>
      <c r="AE352" s="336"/>
    </row>
    <row r="353" spans="1:36" s="480" customFormat="1" ht="24" customHeight="1">
      <c r="A353" s="24"/>
      <c r="B353" s="24"/>
      <c r="C353" s="15" t="s">
        <v>194</v>
      </c>
      <c r="D353" s="83">
        <v>3150</v>
      </c>
      <c r="E353" s="64">
        <v>3150</v>
      </c>
      <c r="F353" s="65">
        <v>0</v>
      </c>
      <c r="G353" s="65">
        <v>0</v>
      </c>
      <c r="H353" s="65">
        <v>0</v>
      </c>
      <c r="I353" s="65">
        <v>150</v>
      </c>
      <c r="J353" s="65">
        <v>3000</v>
      </c>
      <c r="K353" s="65">
        <v>0</v>
      </c>
      <c r="L353" s="65">
        <v>0</v>
      </c>
      <c r="M353" s="64">
        <v>0</v>
      </c>
      <c r="N353" s="69">
        <v>0</v>
      </c>
      <c r="O353" s="151"/>
      <c r="P353" s="158"/>
      <c r="Q353" s="158"/>
      <c r="R353" s="208"/>
      <c r="S353" s="208"/>
      <c r="T353" s="380"/>
      <c r="U353" s="380"/>
      <c r="V353" s="208"/>
      <c r="W353" s="380"/>
      <c r="X353" s="380"/>
      <c r="Y353" s="374" t="s">
        <v>123</v>
      </c>
      <c r="Z353" s="363"/>
      <c r="AA353" s="363"/>
      <c r="AB353" s="363"/>
      <c r="AC353" s="210"/>
      <c r="AD353" s="160">
        <v>3150000</v>
      </c>
      <c r="AE353" s="408" t="s">
        <v>25</v>
      </c>
    </row>
    <row r="354" spans="1:36" s="480" customFormat="1" ht="24" customHeight="1">
      <c r="A354" s="24"/>
      <c r="B354" s="24"/>
      <c r="C354" s="24" t="s">
        <v>195</v>
      </c>
      <c r="D354" s="81"/>
      <c r="E354" s="60"/>
      <c r="F354" s="60"/>
      <c r="G354" s="60"/>
      <c r="H354" s="60"/>
      <c r="I354" s="60"/>
      <c r="J354" s="60"/>
      <c r="K354" s="60"/>
      <c r="L354" s="60"/>
      <c r="M354" s="60"/>
      <c r="N354" s="40"/>
      <c r="O354" s="202" t="s">
        <v>420</v>
      </c>
      <c r="P354" s="202"/>
      <c r="Q354" s="202"/>
      <c r="R354" s="202"/>
      <c r="S354" s="278"/>
      <c r="T354" s="249"/>
      <c r="U354" s="249"/>
      <c r="V354" s="278"/>
      <c r="W354" s="249"/>
      <c r="X354" s="280"/>
      <c r="Y354" s="197"/>
      <c r="Z354" s="197"/>
      <c r="AA354" s="379"/>
      <c r="AB354" s="280" t="s">
        <v>535</v>
      </c>
      <c r="AC354" s="281"/>
      <c r="AD354" s="281">
        <v>2500000</v>
      </c>
      <c r="AE354" s="321" t="s">
        <v>55</v>
      </c>
    </row>
    <row r="355" spans="1:36" s="480" customFormat="1" ht="24" customHeight="1">
      <c r="A355" s="24"/>
      <c r="B355" s="24"/>
      <c r="C355" s="24"/>
      <c r="D355" s="81"/>
      <c r="E355" s="60"/>
      <c r="F355" s="60"/>
      <c r="G355" s="60"/>
      <c r="H355" s="60"/>
      <c r="I355" s="60"/>
      <c r="J355" s="60"/>
      <c r="K355" s="60"/>
      <c r="L355" s="60"/>
      <c r="M355" s="60"/>
      <c r="N355" s="40"/>
      <c r="O355" s="279" t="s">
        <v>507</v>
      </c>
      <c r="P355" s="202"/>
      <c r="Q355" s="202"/>
      <c r="R355" s="202"/>
      <c r="S355" s="278"/>
      <c r="T355" s="249"/>
      <c r="U355" s="249"/>
      <c r="V355" s="278"/>
      <c r="W355" s="249"/>
      <c r="X355" s="280"/>
      <c r="Y355" s="197"/>
      <c r="Z355" s="197"/>
      <c r="AA355" s="197"/>
      <c r="AB355" s="280" t="s">
        <v>535</v>
      </c>
      <c r="AC355" s="281"/>
      <c r="AD355" s="281">
        <v>500000</v>
      </c>
      <c r="AE355" s="321" t="s">
        <v>55</v>
      </c>
    </row>
    <row r="356" spans="1:36" s="480" customFormat="1" ht="24.75" customHeight="1">
      <c r="A356" s="24"/>
      <c r="B356" s="24"/>
      <c r="C356" s="294"/>
      <c r="D356" s="84"/>
      <c r="E356" s="60"/>
      <c r="F356" s="60"/>
      <c r="G356" s="60"/>
      <c r="H356" s="60"/>
      <c r="I356" s="60"/>
      <c r="J356" s="60"/>
      <c r="K356" s="60"/>
      <c r="L356" s="60"/>
      <c r="M356" s="60"/>
      <c r="N356" s="40"/>
      <c r="O356" s="279" t="s">
        <v>459</v>
      </c>
      <c r="P356" s="279"/>
      <c r="Q356" s="279"/>
      <c r="R356" s="279"/>
      <c r="S356" s="279"/>
      <c r="T356" s="280"/>
      <c r="U356" s="280"/>
      <c r="V356" s="278"/>
      <c r="W356" s="280"/>
      <c r="X356" s="280"/>
      <c r="Y356" s="280"/>
      <c r="Z356" s="280"/>
      <c r="AA356" s="280"/>
      <c r="AB356" s="280" t="s">
        <v>471</v>
      </c>
      <c r="AC356" s="281"/>
      <c r="AD356" s="281">
        <v>150000</v>
      </c>
      <c r="AE356" s="321" t="s">
        <v>55</v>
      </c>
    </row>
    <row r="357" spans="1:36" s="480" customFormat="1" ht="24.75" customHeight="1">
      <c r="A357" s="24"/>
      <c r="B357" s="24"/>
      <c r="C357" s="32"/>
      <c r="D357" s="82"/>
      <c r="E357" s="62"/>
      <c r="F357" s="62"/>
      <c r="G357" s="62"/>
      <c r="H357" s="62"/>
      <c r="I357" s="62"/>
      <c r="J357" s="62"/>
      <c r="K357" s="62"/>
      <c r="L357" s="62"/>
      <c r="M357" s="62"/>
      <c r="N357" s="49"/>
      <c r="O357" s="207"/>
      <c r="P357" s="207"/>
      <c r="Q357" s="207"/>
      <c r="R357" s="207"/>
      <c r="S357" s="472"/>
      <c r="T357" s="200"/>
      <c r="U357" s="200"/>
      <c r="V357" s="472"/>
      <c r="W357" s="200"/>
      <c r="X357" s="354"/>
      <c r="Y357" s="377"/>
      <c r="Z357" s="377"/>
      <c r="AA357" s="377"/>
      <c r="AB357" s="377"/>
      <c r="AC357" s="207"/>
      <c r="AD357" s="457"/>
      <c r="AE357" s="461"/>
    </row>
    <row r="358" spans="1:36" s="480" customFormat="1" ht="24.75" customHeight="1">
      <c r="A358" s="24"/>
      <c r="B358" s="24"/>
      <c r="C358" s="15" t="s">
        <v>163</v>
      </c>
      <c r="D358" s="83">
        <v>8320</v>
      </c>
      <c r="E358" s="64">
        <v>8800</v>
      </c>
      <c r="F358" s="65">
        <v>0</v>
      </c>
      <c r="G358" s="65">
        <v>0</v>
      </c>
      <c r="H358" s="65">
        <v>0</v>
      </c>
      <c r="I358" s="65">
        <v>8800</v>
      </c>
      <c r="J358" s="65">
        <v>0</v>
      </c>
      <c r="K358" s="65">
        <v>0</v>
      </c>
      <c r="L358" s="65">
        <v>0</v>
      </c>
      <c r="M358" s="71">
        <v>480</v>
      </c>
      <c r="N358" s="69">
        <v>5.7692307692307696E-2</v>
      </c>
      <c r="O358" s="151"/>
      <c r="P358" s="158"/>
      <c r="Q358" s="158"/>
      <c r="R358" s="208"/>
      <c r="S358" s="208"/>
      <c r="T358" s="380"/>
      <c r="U358" s="380"/>
      <c r="V358" s="208"/>
      <c r="W358" s="380"/>
      <c r="X358" s="380"/>
      <c r="Y358" s="374" t="s">
        <v>123</v>
      </c>
      <c r="Z358" s="363"/>
      <c r="AA358" s="363"/>
      <c r="AB358" s="363"/>
      <c r="AC358" s="210"/>
      <c r="AD358" s="160">
        <v>8800000</v>
      </c>
      <c r="AE358" s="408" t="s">
        <v>25</v>
      </c>
    </row>
    <row r="359" spans="1:36" s="480" customFormat="1" ht="24.75" customHeight="1">
      <c r="A359" s="24"/>
      <c r="B359" s="24"/>
      <c r="C359" s="24" t="s">
        <v>116</v>
      </c>
      <c r="D359" s="291"/>
      <c r="E359" s="289"/>
      <c r="F359" s="289"/>
      <c r="G359" s="289"/>
      <c r="H359" s="289"/>
      <c r="I359" s="289"/>
      <c r="J359" s="289"/>
      <c r="K359" s="289"/>
      <c r="L359" s="289"/>
      <c r="M359" s="60"/>
      <c r="N359" s="40"/>
      <c r="O359" s="279" t="s">
        <v>189</v>
      </c>
      <c r="P359" s="202"/>
      <c r="Q359" s="202"/>
      <c r="R359" s="202"/>
      <c r="S359" s="202"/>
      <c r="T359" s="197"/>
      <c r="U359" s="197"/>
      <c r="V359" s="194"/>
      <c r="W359" s="197"/>
      <c r="X359" s="197"/>
      <c r="Y359" s="197"/>
      <c r="Z359" s="197"/>
      <c r="AA359" s="197"/>
      <c r="AB359" s="197" t="s">
        <v>471</v>
      </c>
      <c r="AC359" s="202"/>
      <c r="AD359" s="488">
        <v>4000000</v>
      </c>
      <c r="AE359" s="336" t="s">
        <v>55</v>
      </c>
    </row>
    <row r="360" spans="1:36" s="480" customFormat="1" ht="24.75" customHeight="1">
      <c r="A360" s="24"/>
      <c r="B360" s="24"/>
      <c r="C360" s="24"/>
      <c r="D360" s="292"/>
      <c r="E360" s="290"/>
      <c r="F360" s="290"/>
      <c r="G360" s="290"/>
      <c r="H360" s="290"/>
      <c r="I360" s="290"/>
      <c r="J360" s="290"/>
      <c r="K360" s="290"/>
      <c r="L360" s="290"/>
      <c r="M360" s="60"/>
      <c r="N360" s="40"/>
      <c r="O360" s="279" t="s">
        <v>190</v>
      </c>
      <c r="P360" s="202"/>
      <c r="Q360" s="202"/>
      <c r="R360" s="202"/>
      <c r="S360" s="202"/>
      <c r="T360" s="197"/>
      <c r="U360" s="197"/>
      <c r="V360" s="194"/>
      <c r="X360" s="197"/>
      <c r="Y360" s="197" t="s">
        <v>469</v>
      </c>
      <c r="Z360" s="197"/>
      <c r="AA360" s="197"/>
      <c r="AB360" s="197" t="s">
        <v>471</v>
      </c>
      <c r="AC360" s="202"/>
      <c r="AD360" s="488">
        <v>1800000</v>
      </c>
      <c r="AE360" s="336" t="s">
        <v>55</v>
      </c>
    </row>
    <row r="361" spans="1:36" s="480" customFormat="1" ht="24.75" customHeight="1">
      <c r="A361" s="24"/>
      <c r="B361" s="24"/>
      <c r="C361" s="24"/>
      <c r="D361" s="81"/>
      <c r="E361" s="60"/>
      <c r="F361" s="60"/>
      <c r="G361" s="60"/>
      <c r="H361" s="60"/>
      <c r="I361" s="60"/>
      <c r="J361" s="60"/>
      <c r="K361" s="60"/>
      <c r="L361" s="60"/>
      <c r="M361" s="60"/>
      <c r="N361" s="40"/>
      <c r="O361" s="279" t="s">
        <v>191</v>
      </c>
      <c r="P361" s="202"/>
      <c r="Q361" s="202"/>
      <c r="R361" s="202"/>
      <c r="S361" s="202"/>
      <c r="T361" s="197"/>
      <c r="U361" s="197"/>
      <c r="V361" s="194"/>
      <c r="W361" s="197"/>
      <c r="X361" s="197"/>
      <c r="Y361" s="197"/>
      <c r="Z361" s="197"/>
      <c r="AA361" s="197"/>
      <c r="AB361" s="197" t="s">
        <v>471</v>
      </c>
      <c r="AC361" s="202"/>
      <c r="AD361" s="488">
        <v>1000000</v>
      </c>
      <c r="AE361" s="336" t="s">
        <v>55</v>
      </c>
    </row>
    <row r="362" spans="1:36" s="480" customFormat="1" ht="24.75" customHeight="1">
      <c r="A362" s="24"/>
      <c r="B362" s="24"/>
      <c r="C362" s="24"/>
      <c r="D362" s="81"/>
      <c r="E362" s="60"/>
      <c r="F362" s="60"/>
      <c r="G362" s="60"/>
      <c r="H362" s="60"/>
      <c r="I362" s="60"/>
      <c r="J362" s="60"/>
      <c r="K362" s="60"/>
      <c r="L362" s="60"/>
      <c r="M362" s="60"/>
      <c r="N362" s="40"/>
      <c r="O362" s="279" t="s">
        <v>192</v>
      </c>
      <c r="P362" s="202"/>
      <c r="Q362" s="202"/>
      <c r="R362" s="202"/>
      <c r="S362" s="202"/>
      <c r="T362" s="197"/>
      <c r="U362" s="197"/>
      <c r="V362" s="194"/>
      <c r="W362" s="197"/>
      <c r="X362" s="197"/>
      <c r="Y362" s="197"/>
      <c r="Z362" s="197"/>
      <c r="AA362" s="197"/>
      <c r="AB362" s="197" t="s">
        <v>471</v>
      </c>
      <c r="AC362" s="202"/>
      <c r="AD362" s="488">
        <v>2000000</v>
      </c>
      <c r="AE362" s="336" t="s">
        <v>55</v>
      </c>
    </row>
    <row r="363" spans="1:36" s="480" customFormat="1" ht="24.75" customHeight="1">
      <c r="A363" s="24"/>
      <c r="B363" s="24"/>
      <c r="C363" s="24"/>
      <c r="D363" s="81"/>
      <c r="E363" s="60"/>
      <c r="F363" s="60"/>
      <c r="G363" s="60"/>
      <c r="H363" s="60"/>
      <c r="I363" s="60"/>
      <c r="J363" s="60"/>
      <c r="K363" s="60"/>
      <c r="L363" s="60"/>
      <c r="M363" s="60"/>
      <c r="N363" s="40"/>
      <c r="O363" s="206" t="s">
        <v>193</v>
      </c>
      <c r="P363" s="206"/>
      <c r="Q363" s="206"/>
      <c r="R363" s="206"/>
      <c r="S363" s="206"/>
      <c r="T363" s="241"/>
      <c r="U363" s="241"/>
      <c r="V363" s="192"/>
      <c r="W363" s="241"/>
      <c r="X363" s="241"/>
      <c r="Y363" s="241"/>
      <c r="Z363" s="241"/>
      <c r="AA363" s="241"/>
      <c r="AB363" s="241" t="s">
        <v>471</v>
      </c>
      <c r="AC363" s="242"/>
      <c r="AD363" s="538">
        <v>0</v>
      </c>
      <c r="AE363" s="331" t="s">
        <v>55</v>
      </c>
    </row>
    <row r="364" spans="1:36" s="480" customFormat="1" ht="24.75" customHeight="1">
      <c r="A364" s="24"/>
      <c r="B364" s="24"/>
      <c r="C364" s="32"/>
      <c r="D364" s="82"/>
      <c r="E364" s="62"/>
      <c r="F364" s="62"/>
      <c r="G364" s="62"/>
      <c r="H364" s="62"/>
      <c r="I364" s="62"/>
      <c r="J364" s="62"/>
      <c r="K364" s="62"/>
      <c r="L364" s="62"/>
      <c r="M364" s="62"/>
      <c r="N364" s="49"/>
      <c r="O364" s="149"/>
      <c r="P364" s="473"/>
      <c r="Q364" s="473"/>
      <c r="R364" s="473"/>
      <c r="S364" s="473"/>
      <c r="T364" s="354"/>
      <c r="U364" s="354"/>
      <c r="V364" s="472"/>
      <c r="W364" s="354"/>
      <c r="X364" s="354"/>
      <c r="Y364" s="354"/>
      <c r="Z364" s="354"/>
      <c r="AA364" s="354"/>
      <c r="AB364" s="354"/>
      <c r="AC364" s="203"/>
      <c r="AD364" s="456"/>
      <c r="AE364" s="341"/>
    </row>
    <row r="365" spans="1:36" s="480" customFormat="1" ht="24.75" customHeight="1">
      <c r="A365" s="24"/>
      <c r="B365" s="24"/>
      <c r="C365" s="15" t="s">
        <v>164</v>
      </c>
      <c r="D365" s="83">
        <v>4485</v>
      </c>
      <c r="E365" s="64">
        <v>4574</v>
      </c>
      <c r="F365" s="65">
        <v>0</v>
      </c>
      <c r="G365" s="65">
        <v>0</v>
      </c>
      <c r="H365" s="65">
        <v>0</v>
      </c>
      <c r="I365" s="65">
        <v>4574</v>
      </c>
      <c r="J365" s="65">
        <v>0</v>
      </c>
      <c r="K365" s="65">
        <v>0</v>
      </c>
      <c r="L365" s="65">
        <v>0</v>
      </c>
      <c r="M365" s="71">
        <v>89</v>
      </c>
      <c r="N365" s="69">
        <v>1.9843924191750278E-2</v>
      </c>
      <c r="O365" s="161"/>
      <c r="P365" s="158"/>
      <c r="Q365" s="158"/>
      <c r="R365" s="208"/>
      <c r="S365" s="208"/>
      <c r="T365" s="380"/>
      <c r="U365" s="380"/>
      <c r="V365" s="380"/>
      <c r="W365" s="380"/>
      <c r="X365" s="380"/>
      <c r="Y365" s="374" t="s">
        <v>123</v>
      </c>
      <c r="Z365" s="363"/>
      <c r="AA365" s="363"/>
      <c r="AB365" s="363"/>
      <c r="AC365" s="210"/>
      <c r="AD365" s="160">
        <v>4574000</v>
      </c>
      <c r="AE365" s="408" t="s">
        <v>25</v>
      </c>
    </row>
    <row r="366" spans="1:36" s="480" customFormat="1" ht="24.75" customHeight="1">
      <c r="A366" s="24"/>
      <c r="B366" s="24"/>
      <c r="C366" s="24" t="s">
        <v>116</v>
      </c>
      <c r="D366" s="291"/>
      <c r="E366" s="289"/>
      <c r="F366" s="289"/>
      <c r="G366" s="289"/>
      <c r="H366" s="289"/>
      <c r="I366" s="289"/>
      <c r="J366" s="289"/>
      <c r="K366" s="289"/>
      <c r="L366" s="289"/>
      <c r="M366" s="60"/>
      <c r="N366" s="40"/>
      <c r="O366" s="279" t="s">
        <v>450</v>
      </c>
      <c r="P366" s="201"/>
      <c r="Q366" s="201"/>
      <c r="R366" s="198"/>
      <c r="S366" s="198"/>
      <c r="T366" s="372"/>
      <c r="U366" s="372"/>
      <c r="V366" s="198"/>
      <c r="W366" s="280"/>
      <c r="X366" s="280"/>
      <c r="Y366" s="280"/>
      <c r="Z366" s="280"/>
      <c r="AA366" s="280"/>
      <c r="AB366" s="280" t="s">
        <v>471</v>
      </c>
      <c r="AC366" s="281"/>
      <c r="AD366" s="281">
        <v>1050000</v>
      </c>
      <c r="AE366" s="321" t="s">
        <v>55</v>
      </c>
      <c r="AI366" s="504"/>
      <c r="AJ366" s="504"/>
    </row>
    <row r="367" spans="1:36" s="480" customFormat="1" ht="24.75" customHeight="1">
      <c r="A367" s="24"/>
      <c r="B367" s="24"/>
      <c r="C367" s="24"/>
      <c r="D367" s="292"/>
      <c r="E367" s="290"/>
      <c r="F367" s="290"/>
      <c r="G367" s="290"/>
      <c r="H367" s="290"/>
      <c r="I367" s="290"/>
      <c r="J367" s="290"/>
      <c r="K367" s="290"/>
      <c r="L367" s="290"/>
      <c r="M367" s="60"/>
      <c r="N367" s="40"/>
      <c r="O367" s="279" t="s">
        <v>451</v>
      </c>
      <c r="P367" s="201"/>
      <c r="Q367" s="201"/>
      <c r="R367" s="198"/>
      <c r="S367" s="278">
        <v>506250</v>
      </c>
      <c r="T367" s="280" t="s">
        <v>55</v>
      </c>
      <c r="U367" s="249" t="s">
        <v>56</v>
      </c>
      <c r="V367" s="278">
        <v>4</v>
      </c>
      <c r="W367" s="280" t="s">
        <v>61</v>
      </c>
      <c r="X367" s="280"/>
      <c r="Y367" s="280"/>
      <c r="Z367" s="280"/>
      <c r="AA367" s="280" t="s">
        <v>53</v>
      </c>
      <c r="AB367" s="280" t="s">
        <v>471</v>
      </c>
      <c r="AC367" s="281"/>
      <c r="AD367" s="281">
        <v>1928000</v>
      </c>
      <c r="AE367" s="321" t="s">
        <v>55</v>
      </c>
      <c r="AI367" s="504"/>
      <c r="AJ367" s="504"/>
    </row>
    <row r="368" spans="1:36" s="480" customFormat="1" ht="24.75" customHeight="1">
      <c r="A368" s="24"/>
      <c r="B368" s="24"/>
      <c r="C368" s="24"/>
      <c r="D368" s="81"/>
      <c r="E368" s="60"/>
      <c r="F368" s="60"/>
      <c r="G368" s="60"/>
      <c r="H368" s="60"/>
      <c r="I368" s="60"/>
      <c r="J368" s="60"/>
      <c r="K368" s="60"/>
      <c r="L368" s="60"/>
      <c r="M368" s="60"/>
      <c r="N368" s="40"/>
      <c r="O368" s="279" t="s">
        <v>452</v>
      </c>
      <c r="P368" s="201"/>
      <c r="Q368" s="201"/>
      <c r="R368" s="198"/>
      <c r="S368" s="278">
        <v>50000</v>
      </c>
      <c r="T368" s="280" t="s">
        <v>55</v>
      </c>
      <c r="U368" s="249" t="s">
        <v>56</v>
      </c>
      <c r="V368" s="278"/>
      <c r="W368" s="280"/>
      <c r="X368" s="249"/>
      <c r="Y368" s="314">
        <v>6</v>
      </c>
      <c r="Z368" s="280" t="s">
        <v>61</v>
      </c>
      <c r="AA368" s="280" t="s">
        <v>53</v>
      </c>
      <c r="AB368" s="280" t="s">
        <v>471</v>
      </c>
      <c r="AC368" s="281"/>
      <c r="AD368" s="281">
        <v>300000</v>
      </c>
      <c r="AE368" s="321" t="s">
        <v>55</v>
      </c>
      <c r="AI368" s="500"/>
      <c r="AJ368" s="500"/>
    </row>
    <row r="369" spans="1:36" s="480" customFormat="1" ht="24.75" customHeight="1">
      <c r="A369" s="24"/>
      <c r="B369" s="24"/>
      <c r="C369" s="24"/>
      <c r="D369" s="81"/>
      <c r="E369" s="60"/>
      <c r="F369" s="60"/>
      <c r="G369" s="60"/>
      <c r="H369" s="60"/>
      <c r="I369" s="60"/>
      <c r="J369" s="60"/>
      <c r="K369" s="60"/>
      <c r="L369" s="60"/>
      <c r="M369" s="60"/>
      <c r="N369" s="40"/>
      <c r="O369" s="279" t="s">
        <v>501</v>
      </c>
      <c r="P369" s="201"/>
      <c r="Q369" s="201"/>
      <c r="R369" s="198"/>
      <c r="S369" s="278"/>
      <c r="T369" s="280"/>
      <c r="U369" s="249"/>
      <c r="V369" s="278"/>
      <c r="W369" s="280"/>
      <c r="X369" s="280"/>
      <c r="Y369" s="314"/>
      <c r="Z369" s="280"/>
      <c r="AA369" s="280"/>
      <c r="AB369" s="280" t="s">
        <v>471</v>
      </c>
      <c r="AC369" s="281"/>
      <c r="AD369" s="281">
        <v>90000</v>
      </c>
      <c r="AE369" s="321" t="s">
        <v>429</v>
      </c>
      <c r="AI369" s="504"/>
      <c r="AJ369" s="504"/>
    </row>
    <row r="370" spans="1:36" s="480" customFormat="1" ht="24.75" customHeight="1">
      <c r="A370" s="24"/>
      <c r="B370" s="24"/>
      <c r="C370" s="24"/>
      <c r="D370" s="81"/>
      <c r="E370" s="60"/>
      <c r="F370" s="60"/>
      <c r="G370" s="60"/>
      <c r="H370" s="60"/>
      <c r="I370" s="60"/>
      <c r="J370" s="60"/>
      <c r="K370" s="60"/>
      <c r="L370" s="60"/>
      <c r="M370" s="60"/>
      <c r="N370" s="40"/>
      <c r="O370" s="279" t="s">
        <v>674</v>
      </c>
      <c r="P370" s="201"/>
      <c r="Q370" s="201"/>
      <c r="R370" s="198"/>
      <c r="S370" s="278">
        <v>46500</v>
      </c>
      <c r="T370" s="280" t="s">
        <v>55</v>
      </c>
      <c r="U370" s="249" t="s">
        <v>56</v>
      </c>
      <c r="V370" s="278">
        <v>4</v>
      </c>
      <c r="W370" s="280" t="s">
        <v>61</v>
      </c>
      <c r="X370" s="280"/>
      <c r="Y370" s="280"/>
      <c r="Z370" s="280"/>
      <c r="AA370" s="280" t="s">
        <v>53</v>
      </c>
      <c r="AB370" s="280" t="s">
        <v>471</v>
      </c>
      <c r="AC370" s="281"/>
      <c r="AD370" s="281">
        <v>186000</v>
      </c>
      <c r="AE370" s="321" t="s">
        <v>55</v>
      </c>
      <c r="AI370" s="504"/>
      <c r="AJ370" s="504"/>
    </row>
    <row r="371" spans="1:36" s="480" customFormat="1" ht="24.75" customHeight="1">
      <c r="A371" s="24"/>
      <c r="B371" s="24"/>
      <c r="C371" s="24"/>
      <c r="D371" s="81"/>
      <c r="E371" s="60"/>
      <c r="F371" s="60"/>
      <c r="G371" s="60"/>
      <c r="H371" s="60"/>
      <c r="I371" s="60"/>
      <c r="J371" s="60"/>
      <c r="K371" s="60"/>
      <c r="L371" s="60"/>
      <c r="M371" s="60"/>
      <c r="N371" s="40"/>
      <c r="O371" s="279" t="s">
        <v>502</v>
      </c>
      <c r="P371" s="201"/>
      <c r="Q371" s="201"/>
      <c r="R371" s="198"/>
      <c r="S371" s="278">
        <v>10000</v>
      </c>
      <c r="T371" s="280" t="s">
        <v>55</v>
      </c>
      <c r="U371" s="249" t="s">
        <v>56</v>
      </c>
      <c r="V371" s="278">
        <v>5</v>
      </c>
      <c r="W371" s="280" t="s">
        <v>54</v>
      </c>
      <c r="X371" s="249" t="s">
        <v>56</v>
      </c>
      <c r="Y371" s="314">
        <v>6</v>
      </c>
      <c r="Z371" s="280" t="s">
        <v>61</v>
      </c>
      <c r="AA371" s="280" t="s">
        <v>53</v>
      </c>
      <c r="AB371" s="280" t="s">
        <v>471</v>
      </c>
      <c r="AC371" s="281"/>
      <c r="AD371" s="281">
        <v>300000</v>
      </c>
      <c r="AE371" s="321" t="s">
        <v>55</v>
      </c>
      <c r="AI371" s="504"/>
      <c r="AJ371" s="504"/>
    </row>
    <row r="372" spans="1:36" s="480" customFormat="1" ht="24.75" customHeight="1">
      <c r="A372" s="24"/>
      <c r="B372" s="24"/>
      <c r="C372" s="24"/>
      <c r="D372" s="81"/>
      <c r="E372" s="60"/>
      <c r="F372" s="60"/>
      <c r="G372" s="60"/>
      <c r="H372" s="60"/>
      <c r="I372" s="60"/>
      <c r="J372" s="60"/>
      <c r="K372" s="60"/>
      <c r="L372" s="60"/>
      <c r="M372" s="60"/>
      <c r="N372" s="40"/>
      <c r="O372" s="279" t="s">
        <v>503</v>
      </c>
      <c r="P372" s="201"/>
      <c r="Q372" s="201"/>
      <c r="R372" s="198"/>
      <c r="S372" s="278"/>
      <c r="T372" s="280"/>
      <c r="U372" s="249"/>
      <c r="V372" s="278"/>
      <c r="W372" s="280"/>
      <c r="X372" s="280"/>
      <c r="Y372" s="280"/>
      <c r="Z372" s="280"/>
      <c r="AA372" s="280"/>
      <c r="AB372" s="280" t="s">
        <v>471</v>
      </c>
      <c r="AC372" s="281"/>
      <c r="AD372" s="281">
        <v>300000</v>
      </c>
      <c r="AE372" s="321" t="s">
        <v>55</v>
      </c>
      <c r="AI372" s="504"/>
      <c r="AJ372" s="504"/>
    </row>
    <row r="373" spans="1:36" s="480" customFormat="1" ht="24.75" customHeight="1">
      <c r="A373" s="24"/>
      <c r="B373" s="24"/>
      <c r="C373" s="24"/>
      <c r="D373" s="81"/>
      <c r="E373" s="60"/>
      <c r="F373" s="60"/>
      <c r="G373" s="60"/>
      <c r="H373" s="60"/>
      <c r="I373" s="60"/>
      <c r="J373" s="60"/>
      <c r="K373" s="60"/>
      <c r="L373" s="60"/>
      <c r="M373" s="60"/>
      <c r="N373" s="40"/>
      <c r="O373" s="148" t="s">
        <v>504</v>
      </c>
      <c r="P373" s="201"/>
      <c r="Q373" s="201"/>
      <c r="R373" s="198"/>
      <c r="S373" s="278">
        <v>60000</v>
      </c>
      <c r="T373" s="280" t="s">
        <v>55</v>
      </c>
      <c r="U373" s="249" t="s">
        <v>56</v>
      </c>
      <c r="V373" s="278">
        <v>4</v>
      </c>
      <c r="W373" s="280" t="s">
        <v>54</v>
      </c>
      <c r="X373" s="280"/>
      <c r="Y373" s="280"/>
      <c r="Z373" s="280"/>
      <c r="AA373" s="280" t="s">
        <v>53</v>
      </c>
      <c r="AB373" s="280" t="s">
        <v>471</v>
      </c>
      <c r="AC373" s="281"/>
      <c r="AD373" s="281">
        <v>240000</v>
      </c>
      <c r="AE373" s="321" t="s">
        <v>55</v>
      </c>
      <c r="AI373" s="504"/>
      <c r="AJ373" s="504"/>
    </row>
    <row r="374" spans="1:36" s="480" customFormat="1" ht="24.75" customHeight="1">
      <c r="A374" s="24"/>
      <c r="B374" s="24"/>
      <c r="C374" s="24"/>
      <c r="D374" s="81"/>
      <c r="E374" s="60"/>
      <c r="F374" s="60"/>
      <c r="G374" s="60"/>
      <c r="H374" s="60"/>
      <c r="I374" s="60"/>
      <c r="J374" s="60"/>
      <c r="K374" s="60"/>
      <c r="L374" s="60"/>
      <c r="M374" s="60"/>
      <c r="N374" s="40"/>
      <c r="O374" s="279" t="s">
        <v>505</v>
      </c>
      <c r="P374" s="201"/>
      <c r="Q374" s="201"/>
      <c r="R374" s="198"/>
      <c r="S374" s="278">
        <v>12000</v>
      </c>
      <c r="T374" s="280" t="s">
        <v>55</v>
      </c>
      <c r="U374" s="249" t="s">
        <v>56</v>
      </c>
      <c r="V374" s="278">
        <v>5</v>
      </c>
      <c r="W374" s="280" t="s">
        <v>54</v>
      </c>
      <c r="X374" s="249" t="s">
        <v>56</v>
      </c>
      <c r="Y374" s="314">
        <v>3</v>
      </c>
      <c r="Z374" s="280" t="s">
        <v>61</v>
      </c>
      <c r="AA374" s="280" t="s">
        <v>53</v>
      </c>
      <c r="AB374" s="280" t="s">
        <v>471</v>
      </c>
      <c r="AC374" s="281"/>
      <c r="AD374" s="281">
        <v>180000</v>
      </c>
      <c r="AE374" s="321" t="s">
        <v>55</v>
      </c>
      <c r="AI374" s="504"/>
      <c r="AJ374" s="504"/>
    </row>
    <row r="375" spans="1:36" s="559" customFormat="1" ht="24.75" customHeight="1">
      <c r="A375" s="546"/>
      <c r="B375" s="546"/>
      <c r="C375" s="546"/>
      <c r="D375" s="547"/>
      <c r="E375" s="289"/>
      <c r="F375" s="289"/>
      <c r="G375" s="289"/>
      <c r="H375" s="289"/>
      <c r="I375" s="289"/>
      <c r="J375" s="289"/>
      <c r="K375" s="289"/>
      <c r="L375" s="289"/>
      <c r="M375" s="289"/>
      <c r="N375" s="548"/>
      <c r="O375" s="206" t="s">
        <v>506</v>
      </c>
      <c r="P375" s="135"/>
      <c r="Q375" s="135"/>
      <c r="R375" s="650"/>
      <c r="S375" s="650"/>
      <c r="T375" s="487"/>
      <c r="U375" s="487"/>
      <c r="V375" s="650"/>
      <c r="W375" s="241"/>
      <c r="X375" s="241"/>
      <c r="Y375" s="241"/>
      <c r="Z375" s="241"/>
      <c r="AA375" s="241"/>
      <c r="AB375" s="241" t="s">
        <v>471</v>
      </c>
      <c r="AC375" s="242"/>
      <c r="AD375" s="242">
        <v>0</v>
      </c>
      <c r="AE375" s="331" t="s">
        <v>25</v>
      </c>
      <c r="AF375" s="594"/>
      <c r="AG375" s="594"/>
      <c r="AH375" s="594"/>
    </row>
    <row r="376" spans="1:36" s="559" customFormat="1" ht="24.75" customHeight="1">
      <c r="A376" s="648"/>
      <c r="B376" s="649"/>
      <c r="C376" s="562"/>
      <c r="D376" s="295"/>
      <c r="E376" s="567"/>
      <c r="F376" s="567"/>
      <c r="G376" s="567"/>
      <c r="H376" s="567"/>
      <c r="I376" s="567"/>
      <c r="J376" s="567"/>
      <c r="K376" s="567"/>
      <c r="L376" s="567"/>
      <c r="M376" s="567"/>
      <c r="N376" s="568"/>
      <c r="O376" s="310"/>
      <c r="P376" s="311"/>
      <c r="Q376" s="311"/>
      <c r="R376" s="591"/>
      <c r="S376" s="591"/>
      <c r="T376" s="590"/>
      <c r="U376" s="590"/>
      <c r="V376" s="591"/>
      <c r="W376" s="551"/>
      <c r="X376" s="551"/>
      <c r="Y376" s="551"/>
      <c r="Z376" s="551"/>
      <c r="AA376" s="551"/>
      <c r="AB376" s="551"/>
      <c r="AC376" s="453"/>
      <c r="AD376" s="453"/>
      <c r="AE376" s="331"/>
      <c r="AF376" s="594"/>
      <c r="AG376" s="594"/>
      <c r="AH376" s="594"/>
    </row>
    <row r="377" spans="1:36" s="504" customFormat="1" ht="24.75" customHeight="1">
      <c r="A377" s="14" t="s">
        <v>80</v>
      </c>
      <c r="B377" s="695" t="s">
        <v>20</v>
      </c>
      <c r="C377" s="696"/>
      <c r="D377" s="506">
        <v>0</v>
      </c>
      <c r="E377" s="506">
        <v>0</v>
      </c>
      <c r="F377" s="506">
        <v>0</v>
      </c>
      <c r="G377" s="168">
        <v>0</v>
      </c>
      <c r="H377" s="168">
        <v>0</v>
      </c>
      <c r="I377" s="168">
        <v>0</v>
      </c>
      <c r="J377" s="168">
        <v>0</v>
      </c>
      <c r="K377" s="168">
        <v>0</v>
      </c>
      <c r="L377" s="506">
        <v>0</v>
      </c>
      <c r="M377" s="505">
        <v>0</v>
      </c>
      <c r="N377" s="170">
        <v>0</v>
      </c>
      <c r="O377" s="527" t="s">
        <v>80</v>
      </c>
      <c r="P377" s="527"/>
      <c r="Q377" s="527"/>
      <c r="R377" s="527"/>
      <c r="S377" s="121"/>
      <c r="T377" s="397"/>
      <c r="U377" s="397"/>
      <c r="V377" s="121"/>
      <c r="W377" s="397"/>
      <c r="X377" s="397"/>
      <c r="Y377" s="397"/>
      <c r="Z377" s="397"/>
      <c r="AA377" s="397"/>
      <c r="AB377" s="397"/>
      <c r="AC377" s="121"/>
      <c r="AD377" s="121">
        <v>0</v>
      </c>
      <c r="AE377" s="325" t="s">
        <v>25</v>
      </c>
      <c r="AF377" s="480"/>
      <c r="AG377" s="480"/>
      <c r="AH377" s="480"/>
      <c r="AI377" s="500"/>
      <c r="AJ377" s="500"/>
    </row>
    <row r="378" spans="1:36" ht="24.75" customHeight="1">
      <c r="A378" s="23"/>
      <c r="B378" s="24" t="s">
        <v>80</v>
      </c>
      <c r="C378" s="24" t="s">
        <v>80</v>
      </c>
      <c r="D378" s="81">
        <v>0</v>
      </c>
      <c r="E378" s="60">
        <v>0</v>
      </c>
      <c r="F378" s="257">
        <v>0</v>
      </c>
      <c r="G378" s="65">
        <v>0</v>
      </c>
      <c r="H378" s="65">
        <v>0</v>
      </c>
      <c r="I378" s="65">
        <v>0</v>
      </c>
      <c r="J378" s="65">
        <v>0</v>
      </c>
      <c r="K378" s="65">
        <v>0</v>
      </c>
      <c r="L378" s="257">
        <v>0</v>
      </c>
      <c r="M378" s="60">
        <v>0</v>
      </c>
      <c r="N378" s="40">
        <v>0</v>
      </c>
      <c r="O378" s="152" t="s">
        <v>81</v>
      </c>
      <c r="P378" s="201"/>
      <c r="Q378" s="201"/>
      <c r="R378" s="201"/>
      <c r="S378" s="201"/>
      <c r="T378" s="371"/>
      <c r="U378" s="371"/>
      <c r="V378" s="307"/>
      <c r="W378" s="371"/>
      <c r="X378" s="371"/>
      <c r="Y378" s="374" t="s">
        <v>123</v>
      </c>
      <c r="Z378" s="375"/>
      <c r="AA378" s="375"/>
      <c r="AB378" s="375"/>
      <c r="AC378" s="308"/>
      <c r="AD378" s="308">
        <v>0</v>
      </c>
      <c r="AE378" s="339" t="s">
        <v>25</v>
      </c>
      <c r="AF378" s="504"/>
      <c r="AG378" s="504"/>
      <c r="AH378" s="504"/>
      <c r="AI378" s="504"/>
      <c r="AJ378" s="504"/>
    </row>
    <row r="379" spans="1:36" s="504" customFormat="1" ht="24.75" customHeight="1">
      <c r="A379" s="31"/>
      <c r="B379" s="32"/>
      <c r="C379" s="32"/>
      <c r="D379" s="82"/>
      <c r="E379" s="62"/>
      <c r="F379" s="62"/>
      <c r="G379" s="62"/>
      <c r="H379" s="62"/>
      <c r="I379" s="62"/>
      <c r="J379" s="62"/>
      <c r="K379" s="62"/>
      <c r="L379" s="62"/>
      <c r="M379" s="62"/>
      <c r="N379" s="49"/>
      <c r="O379" s="473"/>
      <c r="P379" s="473"/>
      <c r="Q379" s="473"/>
      <c r="R379" s="473"/>
      <c r="S379" s="473"/>
      <c r="T379" s="200"/>
      <c r="U379" s="200"/>
      <c r="V379" s="473"/>
      <c r="W379" s="200"/>
      <c r="X379" s="200"/>
      <c r="Y379" s="200"/>
      <c r="Z379" s="200"/>
      <c r="AA379" s="200"/>
      <c r="AB379" s="200"/>
      <c r="AC379" s="473"/>
      <c r="AD379" s="473"/>
      <c r="AE379" s="462"/>
      <c r="AI379" s="500"/>
      <c r="AJ379" s="500"/>
    </row>
    <row r="380" spans="1:36" s="504" customFormat="1" ht="24.75" customHeight="1">
      <c r="A380" s="23" t="s">
        <v>21</v>
      </c>
      <c r="B380" s="695" t="s">
        <v>20</v>
      </c>
      <c r="C380" s="696"/>
      <c r="D380" s="520">
        <v>290</v>
      </c>
      <c r="E380" s="520">
        <v>290</v>
      </c>
      <c r="F380" s="520">
        <v>255</v>
      </c>
      <c r="G380" s="520">
        <v>30</v>
      </c>
      <c r="H380" s="520">
        <v>5</v>
      </c>
      <c r="I380" s="520">
        <v>0</v>
      </c>
      <c r="J380" s="520">
        <v>0</v>
      </c>
      <c r="K380" s="520">
        <v>0</v>
      </c>
      <c r="L380" s="520">
        <v>0</v>
      </c>
      <c r="M380" s="520">
        <v>0</v>
      </c>
      <c r="N380" s="521">
        <v>0</v>
      </c>
      <c r="O380" s="522" t="s">
        <v>21</v>
      </c>
      <c r="P380" s="523"/>
      <c r="Q380" s="523"/>
      <c r="R380" s="523"/>
      <c r="S380" s="524"/>
      <c r="T380" s="525"/>
      <c r="U380" s="525"/>
      <c r="V380" s="524"/>
      <c r="W380" s="525"/>
      <c r="X380" s="525"/>
      <c r="Y380" s="525"/>
      <c r="Z380" s="525"/>
      <c r="AA380" s="525"/>
      <c r="AB380" s="525"/>
      <c r="AC380" s="524"/>
      <c r="AD380" s="524">
        <v>290000</v>
      </c>
      <c r="AE380" s="526" t="s">
        <v>25</v>
      </c>
      <c r="AF380" s="500"/>
      <c r="AG380" s="500"/>
      <c r="AH380" s="500"/>
      <c r="AI380" s="500"/>
      <c r="AJ380" s="500"/>
    </row>
    <row r="381" spans="1:36" s="504" customFormat="1" ht="24.75" customHeight="1">
      <c r="A381" s="23"/>
      <c r="B381" s="24" t="s">
        <v>21</v>
      </c>
      <c r="C381" s="24" t="s">
        <v>21</v>
      </c>
      <c r="D381" s="60">
        <v>0</v>
      </c>
      <c r="E381" s="60">
        <v>0</v>
      </c>
      <c r="F381" s="65">
        <v>0</v>
      </c>
      <c r="G381" s="65">
        <v>0</v>
      </c>
      <c r="H381" s="65">
        <v>0</v>
      </c>
      <c r="I381" s="65">
        <v>0</v>
      </c>
      <c r="J381" s="65">
        <v>0</v>
      </c>
      <c r="K381" s="65">
        <v>0</v>
      </c>
      <c r="L381" s="65">
        <v>0</v>
      </c>
      <c r="M381" s="60">
        <v>0</v>
      </c>
      <c r="N381" s="40">
        <v>0</v>
      </c>
      <c r="O381" s="152" t="s">
        <v>52</v>
      </c>
      <c r="P381" s="201"/>
      <c r="Q381" s="201"/>
      <c r="R381" s="201"/>
      <c r="S381" s="201"/>
      <c r="T381" s="371"/>
      <c r="U381" s="371"/>
      <c r="V381" s="307"/>
      <c r="W381" s="371"/>
      <c r="X381" s="371"/>
      <c r="Y381" s="374" t="s">
        <v>123</v>
      </c>
      <c r="Z381" s="375"/>
      <c r="AA381" s="375"/>
      <c r="AB381" s="375"/>
      <c r="AC381" s="308"/>
      <c r="AD381" s="308">
        <v>0</v>
      </c>
      <c r="AE381" s="339" t="s">
        <v>25</v>
      </c>
      <c r="AI381" s="500"/>
      <c r="AJ381" s="500"/>
    </row>
    <row r="382" spans="1:36" s="504" customFormat="1" ht="24.75" customHeight="1">
      <c r="A382" s="23"/>
      <c r="B382" s="24"/>
      <c r="C382" s="24"/>
      <c r="D382" s="81"/>
      <c r="E382" s="60"/>
      <c r="F382" s="60"/>
      <c r="G382" s="60"/>
      <c r="H382" s="60"/>
      <c r="I382" s="60"/>
      <c r="J382" s="60"/>
      <c r="K382" s="60"/>
      <c r="L382" s="60"/>
      <c r="M382" s="60"/>
      <c r="N382" s="40"/>
      <c r="O382" s="279" t="s">
        <v>165</v>
      </c>
      <c r="P382" s="279"/>
      <c r="Q382" s="279"/>
      <c r="R382" s="279"/>
      <c r="S382" s="279"/>
      <c r="T382" s="280"/>
      <c r="U382" s="280"/>
      <c r="V382" s="278"/>
      <c r="W382" s="280"/>
      <c r="X382" s="280"/>
      <c r="Y382" s="280"/>
      <c r="Z382" s="280"/>
      <c r="AA382" s="280"/>
      <c r="AB382" s="280" t="s">
        <v>535</v>
      </c>
      <c r="AC382" s="281"/>
      <c r="AD382" s="281">
        <v>0</v>
      </c>
      <c r="AE382" s="321" t="s">
        <v>55</v>
      </c>
      <c r="AI382" s="500"/>
      <c r="AJ382" s="500"/>
    </row>
    <row r="383" spans="1:36" s="504" customFormat="1" ht="24.75" customHeight="1">
      <c r="A383" s="23"/>
      <c r="B383" s="24"/>
      <c r="C383" s="24"/>
      <c r="D383" s="81"/>
      <c r="E383" s="60"/>
      <c r="F383" s="60"/>
      <c r="G383" s="60"/>
      <c r="H383" s="60"/>
      <c r="I383" s="60"/>
      <c r="J383" s="60"/>
      <c r="K383" s="60"/>
      <c r="L383" s="60"/>
      <c r="M383" s="60"/>
      <c r="N383" s="40"/>
      <c r="O383" s="279" t="s">
        <v>166</v>
      </c>
      <c r="P383" s="279"/>
      <c r="Q383" s="279"/>
      <c r="R383" s="279"/>
      <c r="S383" s="279"/>
      <c r="T383" s="280"/>
      <c r="U383" s="280"/>
      <c r="V383" s="278"/>
      <c r="W383" s="280"/>
      <c r="X383" s="280"/>
      <c r="Y383" s="280"/>
      <c r="Z383" s="280"/>
      <c r="AA383" s="280"/>
      <c r="AB383" s="280" t="s">
        <v>471</v>
      </c>
      <c r="AC383" s="281"/>
      <c r="AD383" s="281">
        <v>0</v>
      </c>
      <c r="AE383" s="321" t="s">
        <v>55</v>
      </c>
      <c r="AI383" s="500"/>
      <c r="AJ383" s="500"/>
    </row>
    <row r="384" spans="1:36" s="504" customFormat="1" ht="24.75" customHeight="1">
      <c r="A384" s="23"/>
      <c r="B384" s="24"/>
      <c r="C384" s="24"/>
      <c r="D384" s="81"/>
      <c r="E384" s="60"/>
      <c r="F384" s="60"/>
      <c r="G384" s="60"/>
      <c r="H384" s="60"/>
      <c r="I384" s="60"/>
      <c r="J384" s="60"/>
      <c r="K384" s="60"/>
      <c r="L384" s="60"/>
      <c r="M384" s="60"/>
      <c r="N384" s="40"/>
      <c r="O384" s="279" t="s">
        <v>167</v>
      </c>
      <c r="P384" s="279"/>
      <c r="Q384" s="279"/>
      <c r="R384" s="279"/>
      <c r="S384" s="279"/>
      <c r="T384" s="280"/>
      <c r="U384" s="280"/>
      <c r="V384" s="278"/>
      <c r="W384" s="280"/>
      <c r="X384" s="280"/>
      <c r="Y384" s="280"/>
      <c r="Z384" s="280"/>
      <c r="AA384" s="280"/>
      <c r="AB384" s="280" t="s">
        <v>147</v>
      </c>
      <c r="AC384" s="281"/>
      <c r="AD384" s="281">
        <v>0</v>
      </c>
      <c r="AE384" s="321" t="s">
        <v>55</v>
      </c>
      <c r="AI384" s="500"/>
      <c r="AJ384" s="500"/>
    </row>
    <row r="385" spans="1:36" ht="24.75" customHeight="1">
      <c r="A385" s="23"/>
      <c r="B385" s="24"/>
      <c r="C385" s="24"/>
      <c r="D385" s="81"/>
      <c r="E385" s="60"/>
      <c r="F385" s="60"/>
      <c r="G385" s="60"/>
      <c r="H385" s="60"/>
      <c r="I385" s="60"/>
      <c r="J385" s="60"/>
      <c r="K385" s="60"/>
      <c r="L385" s="60"/>
      <c r="M385" s="60"/>
      <c r="N385" s="40"/>
      <c r="O385" s="279" t="s">
        <v>168</v>
      </c>
      <c r="P385" s="279"/>
      <c r="Q385" s="279"/>
      <c r="R385" s="279"/>
      <c r="S385" s="279"/>
      <c r="T385" s="280"/>
      <c r="U385" s="280"/>
      <c r="V385" s="278"/>
      <c r="W385" s="280"/>
      <c r="X385" s="280"/>
      <c r="Y385" s="280"/>
      <c r="Z385" s="280"/>
      <c r="AA385" s="280"/>
      <c r="AB385" s="280" t="s">
        <v>676</v>
      </c>
      <c r="AC385" s="281"/>
      <c r="AD385" s="281">
        <v>0</v>
      </c>
      <c r="AE385" s="321" t="s">
        <v>55</v>
      </c>
      <c r="AF385" s="504"/>
      <c r="AG385" s="504"/>
      <c r="AH385" s="504"/>
    </row>
    <row r="386" spans="1:36" s="504" customFormat="1" ht="24.75" customHeight="1">
      <c r="A386" s="23"/>
      <c r="B386" s="24"/>
      <c r="C386" s="24"/>
      <c r="D386" s="81"/>
      <c r="E386" s="60"/>
      <c r="F386" s="60"/>
      <c r="G386" s="60"/>
      <c r="H386" s="60"/>
      <c r="I386" s="60"/>
      <c r="J386" s="60"/>
      <c r="K386" s="60"/>
      <c r="L386" s="60"/>
      <c r="M386" s="60"/>
      <c r="N386" s="40"/>
      <c r="O386" s="279"/>
      <c r="P386" s="279"/>
      <c r="Q386" s="279"/>
      <c r="R386" s="279"/>
      <c r="S386" s="278"/>
      <c r="T386" s="280"/>
      <c r="U386" s="280"/>
      <c r="V386" s="278"/>
      <c r="W386" s="280"/>
      <c r="X386" s="280"/>
      <c r="Y386" s="280"/>
      <c r="Z386" s="280"/>
      <c r="AA386" s="280"/>
      <c r="AB386" s="280"/>
      <c r="AC386" s="278"/>
      <c r="AD386" s="278"/>
      <c r="AE386" s="321"/>
      <c r="AI386" s="500"/>
      <c r="AJ386" s="500"/>
    </row>
    <row r="387" spans="1:36" ht="24.75" customHeight="1">
      <c r="A387" s="94"/>
      <c r="B387" s="24"/>
      <c r="C387" s="15" t="s">
        <v>131</v>
      </c>
      <c r="D387" s="83">
        <v>290</v>
      </c>
      <c r="E387" s="64">
        <v>290</v>
      </c>
      <c r="F387" s="65">
        <v>255</v>
      </c>
      <c r="G387" s="65">
        <v>30</v>
      </c>
      <c r="H387" s="65">
        <v>5</v>
      </c>
      <c r="I387" s="65">
        <v>0</v>
      </c>
      <c r="J387" s="65">
        <v>0</v>
      </c>
      <c r="K387" s="65">
        <v>0</v>
      </c>
      <c r="L387" s="65">
        <v>0</v>
      </c>
      <c r="M387" s="64">
        <v>0</v>
      </c>
      <c r="N387" s="305">
        <v>0</v>
      </c>
      <c r="O387" s="469" t="s">
        <v>153</v>
      </c>
      <c r="P387" s="158"/>
      <c r="Q387" s="158"/>
      <c r="R387" s="158"/>
      <c r="S387" s="158"/>
      <c r="T387" s="370"/>
      <c r="U387" s="370"/>
      <c r="V387" s="159"/>
      <c r="W387" s="370"/>
      <c r="X387" s="370"/>
      <c r="Y387" s="374" t="s">
        <v>123</v>
      </c>
      <c r="Z387" s="374"/>
      <c r="AA387" s="374"/>
      <c r="AB387" s="374"/>
      <c r="AC387" s="160"/>
      <c r="AD387" s="160">
        <v>290000</v>
      </c>
      <c r="AE387" s="408" t="s">
        <v>25</v>
      </c>
    </row>
    <row r="388" spans="1:36" ht="24.75" customHeight="1">
      <c r="A388" s="23"/>
      <c r="B388" s="24"/>
      <c r="C388" s="24" t="s">
        <v>132</v>
      </c>
      <c r="D388" s="81"/>
      <c r="E388" s="60"/>
      <c r="F388" s="60"/>
      <c r="G388" s="60"/>
      <c r="H388" s="60"/>
      <c r="I388" s="60"/>
      <c r="J388" s="60"/>
      <c r="K388" s="60"/>
      <c r="L388" s="60"/>
      <c r="M388" s="60"/>
      <c r="N388" s="300"/>
      <c r="O388" s="279" t="s">
        <v>649</v>
      </c>
      <c r="P388" s="279"/>
      <c r="Q388" s="279"/>
      <c r="R388" s="279"/>
      <c r="S388" s="278"/>
      <c r="T388" s="280"/>
      <c r="U388" s="280"/>
      <c r="V388" s="278"/>
      <c r="W388" s="280"/>
      <c r="X388" s="280"/>
      <c r="Y388" s="280"/>
      <c r="Z388" s="280"/>
      <c r="AA388" s="280"/>
      <c r="AB388" s="280" t="s">
        <v>69</v>
      </c>
      <c r="AC388" s="278"/>
      <c r="AD388" s="281">
        <v>0</v>
      </c>
      <c r="AE388" s="321" t="s">
        <v>25</v>
      </c>
      <c r="AF388" s="504"/>
      <c r="AG388" s="504"/>
      <c r="AH388" s="504"/>
    </row>
    <row r="389" spans="1:36" ht="24.75" customHeight="1">
      <c r="A389" s="23"/>
      <c r="B389" s="24"/>
      <c r="C389" s="24"/>
      <c r="D389" s="81"/>
      <c r="E389" s="60"/>
      <c r="F389" s="60"/>
      <c r="G389" s="60"/>
      <c r="H389" s="60"/>
      <c r="I389" s="60"/>
      <c r="J389" s="60"/>
      <c r="K389" s="60"/>
      <c r="L389" s="60"/>
      <c r="M389" s="60"/>
      <c r="N389" s="300"/>
      <c r="O389" s="279" t="s">
        <v>650</v>
      </c>
      <c r="P389" s="279"/>
      <c r="Q389" s="279"/>
      <c r="R389" s="279"/>
      <c r="S389" s="278"/>
      <c r="T389" s="280"/>
      <c r="U389" s="280"/>
      <c r="V389" s="278"/>
      <c r="W389" s="280"/>
      <c r="X389" s="280"/>
      <c r="Y389" s="280"/>
      <c r="Z389" s="280"/>
      <c r="AA389" s="280"/>
      <c r="AB389" s="280" t="s">
        <v>69</v>
      </c>
      <c r="AC389" s="278"/>
      <c r="AD389" s="281">
        <v>250000</v>
      </c>
      <c r="AE389" s="321" t="s">
        <v>55</v>
      </c>
    </row>
    <row r="390" spans="1:36" ht="24.75" customHeight="1">
      <c r="A390" s="23"/>
      <c r="B390" s="24"/>
      <c r="C390" s="24"/>
      <c r="D390" s="81"/>
      <c r="E390" s="60"/>
      <c r="F390" s="60"/>
      <c r="G390" s="60"/>
      <c r="H390" s="60"/>
      <c r="I390" s="60"/>
      <c r="J390" s="60"/>
      <c r="K390" s="60"/>
      <c r="L390" s="60"/>
      <c r="M390" s="60"/>
      <c r="N390" s="300"/>
      <c r="O390" s="279" t="s">
        <v>651</v>
      </c>
      <c r="P390" s="279"/>
      <c r="Q390" s="279"/>
      <c r="R390" s="279"/>
      <c r="S390" s="278"/>
      <c r="T390" s="280"/>
      <c r="U390" s="280"/>
      <c r="V390" s="278"/>
      <c r="W390" s="280"/>
      <c r="X390" s="280"/>
      <c r="Y390" s="280"/>
      <c r="Z390" s="280"/>
      <c r="AA390" s="280"/>
      <c r="AB390" s="280" t="s">
        <v>69</v>
      </c>
      <c r="AC390" s="278"/>
      <c r="AD390" s="281">
        <v>0</v>
      </c>
      <c r="AE390" s="321" t="s">
        <v>55</v>
      </c>
    </row>
    <row r="391" spans="1:36" ht="24.75" customHeight="1">
      <c r="A391" s="23"/>
      <c r="B391" s="24"/>
      <c r="C391" s="24"/>
      <c r="D391" s="81"/>
      <c r="E391" s="60"/>
      <c r="F391" s="60"/>
      <c r="G391" s="60"/>
      <c r="H391" s="60"/>
      <c r="I391" s="60"/>
      <c r="J391" s="60"/>
      <c r="K391" s="60"/>
      <c r="L391" s="60"/>
      <c r="M391" s="60"/>
      <c r="N391" s="300"/>
      <c r="O391" s="279" t="s">
        <v>652</v>
      </c>
      <c r="P391" s="279"/>
      <c r="Q391" s="279"/>
      <c r="R391" s="279"/>
      <c r="S391" s="278"/>
      <c r="T391" s="280"/>
      <c r="U391" s="280"/>
      <c r="V391" s="278"/>
      <c r="W391" s="280"/>
      <c r="X391" s="280"/>
      <c r="Y391" s="280"/>
      <c r="Z391" s="280"/>
      <c r="AA391" s="280"/>
      <c r="AB391" s="280" t="s">
        <v>69</v>
      </c>
      <c r="AC391" s="278"/>
      <c r="AD391" s="281">
        <v>5000</v>
      </c>
      <c r="AE391" s="321" t="s">
        <v>55</v>
      </c>
    </row>
    <row r="392" spans="1:36" ht="24.75" customHeight="1">
      <c r="A392" s="23"/>
      <c r="B392" s="24"/>
      <c r="C392" s="24"/>
      <c r="D392" s="81"/>
      <c r="E392" s="60"/>
      <c r="F392" s="60"/>
      <c r="G392" s="60"/>
      <c r="H392" s="60"/>
      <c r="I392" s="60"/>
      <c r="J392" s="60"/>
      <c r="K392" s="60"/>
      <c r="L392" s="60"/>
      <c r="M392" s="60"/>
      <c r="N392" s="300"/>
      <c r="O392" s="279" t="s">
        <v>653</v>
      </c>
      <c r="P392" s="279"/>
      <c r="Q392" s="279"/>
      <c r="R392" s="279"/>
      <c r="S392" s="278"/>
      <c r="T392" s="280"/>
      <c r="U392" s="280"/>
      <c r="V392" s="278"/>
      <c r="W392" s="280"/>
      <c r="X392" s="280"/>
      <c r="Y392" s="280"/>
      <c r="Z392" s="280"/>
      <c r="AA392" s="280"/>
      <c r="AB392" s="280" t="s">
        <v>154</v>
      </c>
      <c r="AC392" s="278"/>
      <c r="AD392" s="281">
        <v>0</v>
      </c>
      <c r="AE392" s="321" t="s">
        <v>25</v>
      </c>
      <c r="AI392" s="504"/>
      <c r="AJ392" s="504"/>
    </row>
    <row r="393" spans="1:36" ht="24.75" customHeight="1">
      <c r="A393" s="23"/>
      <c r="B393" s="24"/>
      <c r="C393" s="24"/>
      <c r="D393" s="81"/>
      <c r="E393" s="60"/>
      <c r="F393" s="60"/>
      <c r="G393" s="60"/>
      <c r="H393" s="60"/>
      <c r="I393" s="60"/>
      <c r="J393" s="60"/>
      <c r="K393" s="60"/>
      <c r="L393" s="60"/>
      <c r="M393" s="60"/>
      <c r="N393" s="300"/>
      <c r="O393" s="279" t="s">
        <v>654</v>
      </c>
      <c r="P393" s="279"/>
      <c r="Q393" s="279"/>
      <c r="R393" s="279"/>
      <c r="S393" s="278"/>
      <c r="T393" s="280"/>
      <c r="U393" s="280"/>
      <c r="V393" s="278"/>
      <c r="W393" s="280"/>
      <c r="X393" s="280"/>
      <c r="Y393" s="280"/>
      <c r="Z393" s="280"/>
      <c r="AA393" s="280"/>
      <c r="AB393" s="280" t="s">
        <v>154</v>
      </c>
      <c r="AC393" s="278"/>
      <c r="AD393" s="281">
        <v>5000</v>
      </c>
      <c r="AE393" s="321" t="s">
        <v>55</v>
      </c>
    </row>
    <row r="394" spans="1:36" ht="24.75" customHeight="1">
      <c r="A394" s="23"/>
      <c r="B394" s="24"/>
      <c r="C394" s="24"/>
      <c r="D394" s="81"/>
      <c r="E394" s="60"/>
      <c r="F394" s="60"/>
      <c r="G394" s="60"/>
      <c r="H394" s="60"/>
      <c r="I394" s="60"/>
      <c r="J394" s="60"/>
      <c r="K394" s="60"/>
      <c r="L394" s="60"/>
      <c r="M394" s="60"/>
      <c r="N394" s="300"/>
      <c r="O394" s="279" t="s">
        <v>655</v>
      </c>
      <c r="P394" s="279"/>
      <c r="Q394" s="279"/>
      <c r="R394" s="279"/>
      <c r="S394" s="278"/>
      <c r="T394" s="280"/>
      <c r="U394" s="280"/>
      <c r="V394" s="278"/>
      <c r="W394" s="280"/>
      <c r="X394" s="280"/>
      <c r="Y394" s="280"/>
      <c r="Z394" s="280"/>
      <c r="AA394" s="280"/>
      <c r="AB394" s="280" t="s">
        <v>462</v>
      </c>
      <c r="AC394" s="278"/>
      <c r="AD394" s="281">
        <v>0</v>
      </c>
      <c r="AE394" s="321" t="s">
        <v>25</v>
      </c>
    </row>
    <row r="395" spans="1:36" ht="24.75" customHeight="1">
      <c r="A395" s="23"/>
      <c r="B395" s="24"/>
      <c r="C395" s="24"/>
      <c r="D395" s="81"/>
      <c r="E395" s="60"/>
      <c r="F395" s="60"/>
      <c r="G395" s="60"/>
      <c r="H395" s="60"/>
      <c r="I395" s="60"/>
      <c r="J395" s="60"/>
      <c r="K395" s="60"/>
      <c r="L395" s="60"/>
      <c r="M395" s="60"/>
      <c r="N395" s="300"/>
      <c r="O395" s="279" t="s">
        <v>656</v>
      </c>
      <c r="P395" s="279"/>
      <c r="Q395" s="279"/>
      <c r="R395" s="279"/>
      <c r="S395" s="278"/>
      <c r="T395" s="280"/>
      <c r="U395" s="280"/>
      <c r="V395" s="278"/>
      <c r="W395" s="280"/>
      <c r="X395" s="280"/>
      <c r="Y395" s="280"/>
      <c r="Z395" s="280"/>
      <c r="AA395" s="280"/>
      <c r="AB395" s="280" t="s">
        <v>462</v>
      </c>
      <c r="AC395" s="278"/>
      <c r="AD395" s="281">
        <v>25000</v>
      </c>
      <c r="AE395" s="321" t="s">
        <v>55</v>
      </c>
    </row>
    <row r="396" spans="1:36" ht="24.75" customHeight="1">
      <c r="A396" s="23"/>
      <c r="B396" s="24"/>
      <c r="C396" s="24"/>
      <c r="D396" s="81"/>
      <c r="E396" s="60"/>
      <c r="F396" s="60"/>
      <c r="G396" s="60"/>
      <c r="H396" s="60"/>
      <c r="I396" s="60"/>
      <c r="J396" s="60"/>
      <c r="K396" s="60"/>
      <c r="L396" s="60"/>
      <c r="M396" s="60"/>
      <c r="N396" s="300"/>
      <c r="O396" s="279" t="s">
        <v>657</v>
      </c>
      <c r="P396" s="279"/>
      <c r="Q396" s="279"/>
      <c r="R396" s="279"/>
      <c r="S396" s="278"/>
      <c r="T396" s="280"/>
      <c r="U396" s="280"/>
      <c r="V396" s="278"/>
      <c r="W396" s="280"/>
      <c r="X396" s="280"/>
      <c r="Y396" s="280"/>
      <c r="Z396" s="280"/>
      <c r="AA396" s="280"/>
      <c r="AB396" s="280" t="s">
        <v>462</v>
      </c>
      <c r="AC396" s="278"/>
      <c r="AD396" s="281">
        <v>0</v>
      </c>
      <c r="AE396" s="321" t="s">
        <v>25</v>
      </c>
    </row>
    <row r="397" spans="1:36" ht="24.75" customHeight="1">
      <c r="A397" s="23"/>
      <c r="B397" s="24"/>
      <c r="C397" s="24"/>
      <c r="D397" s="81"/>
      <c r="E397" s="60"/>
      <c r="F397" s="60"/>
      <c r="G397" s="60"/>
      <c r="H397" s="60"/>
      <c r="I397" s="60"/>
      <c r="J397" s="60"/>
      <c r="K397" s="60"/>
      <c r="L397" s="60"/>
      <c r="M397" s="60"/>
      <c r="N397" s="300"/>
      <c r="O397" s="279" t="s">
        <v>658</v>
      </c>
      <c r="P397" s="279"/>
      <c r="Q397" s="279"/>
      <c r="R397" s="279"/>
      <c r="S397" s="278"/>
      <c r="T397" s="280"/>
      <c r="U397" s="280"/>
      <c r="V397" s="278"/>
      <c r="W397" s="280"/>
      <c r="X397" s="280"/>
      <c r="Y397" s="280"/>
      <c r="Z397" s="280"/>
      <c r="AA397" s="280"/>
      <c r="AB397" s="280" t="s">
        <v>462</v>
      </c>
      <c r="AC397" s="278"/>
      <c r="AD397" s="281">
        <v>5000</v>
      </c>
      <c r="AE397" s="321" t="s">
        <v>25</v>
      </c>
    </row>
    <row r="398" spans="1:36" s="561" customFormat="1" ht="24.75" customHeight="1">
      <c r="A398" s="560"/>
      <c r="B398" s="546"/>
      <c r="C398" s="546"/>
      <c r="D398" s="547"/>
      <c r="E398" s="289"/>
      <c r="F398" s="289"/>
      <c r="G398" s="289"/>
      <c r="H398" s="289"/>
      <c r="I398" s="289"/>
      <c r="J398" s="289"/>
      <c r="K398" s="289"/>
      <c r="L398" s="289"/>
      <c r="M398" s="289"/>
      <c r="N398" s="548"/>
      <c r="O398" s="206" t="s">
        <v>659</v>
      </c>
      <c r="P398" s="206"/>
      <c r="Q398" s="206"/>
      <c r="R398" s="206"/>
      <c r="S398" s="192"/>
      <c r="T398" s="241"/>
      <c r="U398" s="241"/>
      <c r="V398" s="192"/>
      <c r="W398" s="241"/>
      <c r="X398" s="241"/>
      <c r="Y398" s="241"/>
      <c r="Z398" s="241"/>
      <c r="AA398" s="241"/>
      <c r="AB398" s="241" t="s">
        <v>69</v>
      </c>
      <c r="AC398" s="192"/>
      <c r="AD398" s="242">
        <v>0</v>
      </c>
      <c r="AE398" s="331" t="s">
        <v>25</v>
      </c>
    </row>
    <row r="399" spans="1:36" s="561" customFormat="1" ht="24.75" customHeight="1">
      <c r="A399" s="560"/>
      <c r="B399" s="546"/>
      <c r="C399" s="546"/>
      <c r="D399" s="547"/>
      <c r="E399" s="289"/>
      <c r="F399" s="289"/>
      <c r="G399" s="289"/>
      <c r="H399" s="289"/>
      <c r="I399" s="289"/>
      <c r="J399" s="289"/>
      <c r="K399" s="289"/>
      <c r="L399" s="289"/>
      <c r="M399" s="289"/>
      <c r="N399" s="548"/>
      <c r="O399" s="206" t="s">
        <v>661</v>
      </c>
      <c r="P399" s="206"/>
      <c r="Q399" s="206"/>
      <c r="R399" s="206"/>
      <c r="S399" s="192"/>
      <c r="T399" s="241"/>
      <c r="U399" s="241"/>
      <c r="V399" s="192"/>
      <c r="W399" s="241"/>
      <c r="X399" s="241"/>
      <c r="Y399" s="241"/>
      <c r="Z399" s="241"/>
      <c r="AA399" s="241"/>
      <c r="AB399" s="241" t="s">
        <v>462</v>
      </c>
      <c r="AC399" s="192"/>
      <c r="AD399" s="242">
        <v>0</v>
      </c>
      <c r="AE399" s="331" t="s">
        <v>25</v>
      </c>
    </row>
    <row r="400" spans="1:36" s="559" customFormat="1" ht="24.75" customHeight="1">
      <c r="A400" s="560"/>
      <c r="B400" s="546"/>
      <c r="C400" s="546"/>
      <c r="D400" s="547"/>
      <c r="E400" s="289"/>
      <c r="F400" s="289"/>
      <c r="G400" s="289"/>
      <c r="H400" s="289"/>
      <c r="I400" s="289"/>
      <c r="J400" s="289"/>
      <c r="K400" s="289"/>
      <c r="L400" s="289"/>
      <c r="M400" s="289"/>
      <c r="N400" s="548"/>
      <c r="O400" s="206" t="s">
        <v>660</v>
      </c>
      <c r="P400" s="206"/>
      <c r="Q400" s="206"/>
      <c r="R400" s="206"/>
      <c r="S400" s="192"/>
      <c r="T400" s="241"/>
      <c r="U400" s="241"/>
      <c r="V400" s="192"/>
      <c r="W400" s="241"/>
      <c r="X400" s="241"/>
      <c r="Y400" s="241"/>
      <c r="Z400" s="241"/>
      <c r="AA400" s="241"/>
      <c r="AB400" s="241" t="s">
        <v>471</v>
      </c>
      <c r="AC400" s="192"/>
      <c r="AD400" s="242">
        <v>0</v>
      </c>
      <c r="AE400" s="331" t="s">
        <v>25</v>
      </c>
      <c r="AF400" s="561"/>
      <c r="AG400" s="561"/>
      <c r="AH400" s="561"/>
      <c r="AI400" s="561"/>
      <c r="AJ400" s="561"/>
    </row>
    <row r="401" spans="1:34" ht="24.75" customHeight="1" thickBot="1">
      <c r="A401" s="74"/>
      <c r="B401" s="57"/>
      <c r="C401" s="57"/>
      <c r="D401" s="86"/>
      <c r="E401" s="75"/>
      <c r="F401" s="75"/>
      <c r="G401" s="75"/>
      <c r="H401" s="75"/>
      <c r="I401" s="75"/>
      <c r="J401" s="75"/>
      <c r="K401" s="75"/>
      <c r="L401" s="75"/>
      <c r="M401" s="75"/>
      <c r="N401" s="306"/>
      <c r="O401" s="204"/>
      <c r="P401" s="204"/>
      <c r="Q401" s="204"/>
      <c r="R401" s="204"/>
      <c r="S401" s="204"/>
      <c r="T401" s="356"/>
      <c r="U401" s="356"/>
      <c r="V401" s="204"/>
      <c r="W401" s="356"/>
      <c r="X401" s="356"/>
      <c r="Y401" s="356"/>
      <c r="Z401" s="356"/>
      <c r="AA401" s="356"/>
      <c r="AB401" s="356"/>
      <c r="AC401" s="204"/>
      <c r="AD401" s="205"/>
      <c r="AE401" s="346"/>
    </row>
    <row r="402" spans="1:34" ht="21" customHeight="1">
      <c r="AF402" s="504"/>
      <c r="AG402" s="504"/>
      <c r="AH402" s="504"/>
    </row>
  </sheetData>
  <sortState xmlns:xlrd2="http://schemas.microsoft.com/office/spreadsheetml/2017/richdata2" ref="O83:AE92">
    <sortCondition ref="O83:O92"/>
  </sortState>
  <mergeCells count="15">
    <mergeCell ref="O2:AE3"/>
    <mergeCell ref="A4:C4"/>
    <mergeCell ref="B5:C5"/>
    <mergeCell ref="V108:W108"/>
    <mergeCell ref="O163:S163"/>
    <mergeCell ref="A1:D1"/>
    <mergeCell ref="A2:C2"/>
    <mergeCell ref="D2:D3"/>
    <mergeCell ref="E2:L2"/>
    <mergeCell ref="M2:N2"/>
    <mergeCell ref="B380:C380"/>
    <mergeCell ref="B203:C203"/>
    <mergeCell ref="B237:C237"/>
    <mergeCell ref="B377:C377"/>
    <mergeCell ref="V173:W173"/>
  </mergeCells>
  <phoneticPr fontId="18" type="noConversion"/>
  <printOptions horizontalCentered="1"/>
  <pageMargins left="3.937007874015748E-2" right="3.937007874015748E-2" top="0.43307086614173229" bottom="0.35433070866141736" header="0.15748031496062992" footer="0.15748031496062992"/>
  <pageSetup paperSize="9" scale="53" firstPageNumber="23" orientation="landscape" r:id="rId1"/>
  <headerFooter alignWithMargins="0">
    <oddFooter>&amp;C&amp;P/&amp;N&amp;R장애인거주시설 바다의별</oddFooter>
  </headerFooter>
  <rowBreaks count="1" manualBreakCount="1">
    <brk id="362" max="3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9</vt:i4>
      </vt:variant>
    </vt:vector>
  </HeadingPairs>
  <TitlesOfParts>
    <vt:vector size="12" baseType="lpstr">
      <vt:lpstr>세입세출총괄표</vt:lpstr>
      <vt:lpstr>세입</vt:lpstr>
      <vt:lpstr>세출</vt:lpstr>
      <vt:lpstr>세입!Print_Area</vt:lpstr>
      <vt:lpstr>세출!Print_Area</vt:lpstr>
      <vt:lpstr>세입!Print_Titles</vt:lpstr>
      <vt:lpstr>세출!Print_Titles</vt:lpstr>
      <vt:lpstr>세출!가족수당</vt:lpstr>
      <vt:lpstr>세출!기본급</vt:lpstr>
      <vt:lpstr>세출!기본급7종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JOOHYOUNG YOON</cp:lastModifiedBy>
  <cp:revision>65</cp:revision>
  <cp:lastPrinted>2025-08-27T07:08:09Z</cp:lastPrinted>
  <dcterms:created xsi:type="dcterms:W3CDTF">2003-12-18T04:11:57Z</dcterms:created>
  <dcterms:modified xsi:type="dcterms:W3CDTF">2025-08-28T05:39:42Z</dcterms:modified>
</cp:coreProperties>
</file>