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이전자료\바다의별\예산\2024년 2차추경\"/>
    </mc:Choice>
  </mc:AlternateContent>
  <xr:revisionPtr revIDLastSave="0" documentId="13_ncr:1_{3D710734-3560-4BD3-8D1F-4DFBE4C34EA7}" xr6:coauthVersionLast="47" xr6:coauthVersionMax="47" xr10:uidLastSave="{00000000-0000-0000-0000-000000000000}"/>
  <bookViews>
    <workbookView xWindow="-120" yWindow="-120" windowWidth="38640" windowHeight="15750" xr2:uid="{4C02E4D6-409A-41BC-9B51-D859A630A55A}"/>
  </bookViews>
  <sheets>
    <sheet name="세입세출총괄표" sheetId="18" r:id="rId1"/>
    <sheet name="세입" sheetId="29" r:id="rId2"/>
    <sheet name="세출" sheetId="45" r:id="rId3"/>
  </sheets>
  <externalReferences>
    <externalReference r:id="rId4"/>
  </externalReferences>
  <definedNames>
    <definedName name="_xlnm.Print_Area" localSheetId="1">세입!$A$1:$Y$397</definedName>
    <definedName name="_xlnm.Print_Area" localSheetId="2">세출!$A$1:$AE$438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#REF!</definedName>
    <definedName name="가족수당" localSheetId="2">세출!$AD$36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#REF!</definedName>
    <definedName name="명절휴가비" localSheetId="2">세출!$AD$28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#REF!</definedName>
    <definedName name="수정제수당총액">#REF!</definedName>
    <definedName name="연장근로수당" localSheetId="2">세출!$AD$42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#REF!</definedName>
    <definedName name="직원급식비">#REF!</definedName>
    <definedName name="직위">#REF!</definedName>
    <definedName name="직책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#REF!</definedName>
    <definedName name="프로그램지원금" localSheetId="1">세입!#REF!</definedName>
    <definedName name="호봉">#REF!</definedName>
  </definedNames>
  <calcPr calcId="191029"/>
</workbook>
</file>

<file path=xl/calcChain.xml><?xml version="1.0" encoding="utf-8"?>
<calcChain xmlns="http://schemas.openxmlformats.org/spreadsheetml/2006/main">
  <c r="K24" i="18" l="1"/>
  <c r="I26" i="18" l="1"/>
  <c r="I21" i="18"/>
  <c r="I20" i="18"/>
  <c r="I19" i="18"/>
  <c r="I18" i="18"/>
  <c r="I17" i="18"/>
  <c r="I15" i="18"/>
  <c r="I13" i="18"/>
  <c r="I14" i="18"/>
  <c r="D11" i="18"/>
  <c r="I9" i="18" l="1"/>
  <c r="I10" i="18"/>
  <c r="I11" i="18"/>
  <c r="I22" i="18"/>
  <c r="J18" i="18" l="1"/>
  <c r="K18" i="18" s="1"/>
  <c r="J22" i="18" l="1"/>
  <c r="K22" i="18" s="1"/>
  <c r="J14" i="18"/>
  <c r="K14" i="18" s="1"/>
  <c r="J13" i="18"/>
  <c r="K13" i="18" s="1"/>
  <c r="J17" i="18"/>
  <c r="K17" i="18" s="1"/>
  <c r="J21" i="18"/>
  <c r="K21" i="18" s="1"/>
  <c r="J26" i="18"/>
  <c r="K26" i="18" s="1"/>
  <c r="J20" i="18" l="1"/>
  <c r="K20" i="18" s="1"/>
  <c r="J15" i="18"/>
  <c r="K15" i="18" s="1"/>
  <c r="J19" i="18"/>
  <c r="K19" i="18" s="1"/>
  <c r="J10" i="18"/>
  <c r="K10" i="18" s="1"/>
  <c r="J11" i="18" l="1"/>
  <c r="K11" i="18" s="1"/>
  <c r="D9" i="18" l="1"/>
  <c r="D19" i="18" l="1"/>
  <c r="D18" i="18"/>
  <c r="D16" i="18"/>
  <c r="D15" i="18"/>
  <c r="D14" i="18"/>
  <c r="D13" i="18"/>
  <c r="D25" i="18" l="1"/>
  <c r="D21" i="18"/>
  <c r="D23" i="18"/>
  <c r="E19" i="18" l="1"/>
  <c r="F19" i="18" s="1"/>
  <c r="E23" i="18" l="1"/>
  <c r="F23" i="18" s="1"/>
  <c r="E25" i="18" l="1"/>
  <c r="F25" i="18" s="1"/>
  <c r="D10" i="18" l="1"/>
  <c r="J5" i="18" l="1"/>
  <c r="I5" i="18"/>
  <c r="D12" i="18"/>
  <c r="D17" i="18"/>
  <c r="D20" i="18"/>
  <c r="D22" i="18"/>
  <c r="D24" i="18"/>
  <c r="I25" i="18" l="1"/>
  <c r="I16" i="18"/>
  <c r="I12" i="18"/>
  <c r="I8" i="18"/>
  <c r="D8" i="18"/>
  <c r="D7" i="18" s="1"/>
  <c r="E21" i="18" l="1"/>
  <c r="F21" i="18" s="1"/>
  <c r="I7" i="18"/>
  <c r="E16" i="18" l="1"/>
  <c r="F16" i="18" s="1"/>
  <c r="E11" i="18" l="1"/>
  <c r="F11" i="18" s="1"/>
  <c r="E9" i="18"/>
  <c r="F9" i="18" s="1"/>
  <c r="E10" i="18" l="1"/>
  <c r="F10" i="18" s="1"/>
  <c r="E18" i="18"/>
  <c r="F18" i="18" s="1"/>
  <c r="E17" i="18" l="1"/>
  <c r="F17" i="18" s="1"/>
  <c r="E22" i="18" l="1"/>
  <c r="F22" i="18" s="1"/>
  <c r="E24" i="18" l="1"/>
  <c r="F24" i="18" s="1"/>
  <c r="J25" i="18" l="1"/>
  <c r="K25" i="18" s="1"/>
  <c r="J23" i="18"/>
  <c r="K23" i="18" s="1"/>
  <c r="E8" i="18"/>
  <c r="F8" i="18" s="1"/>
  <c r="J12" i="18" l="1"/>
  <c r="K12" i="18" s="1"/>
  <c r="J16" i="18" l="1"/>
  <c r="K16" i="18" s="1"/>
  <c r="E20" i="18" l="1"/>
  <c r="F20" i="18" s="1"/>
  <c r="E14" i="18" l="1"/>
  <c r="F14" i="18" s="1"/>
  <c r="E13" i="18" l="1"/>
  <c r="F13" i="18" s="1"/>
  <c r="E15" i="18" l="1"/>
  <c r="F15" i="18" s="1"/>
  <c r="E12" i="18" l="1"/>
  <c r="F12" i="18"/>
  <c r="F7" i="18" s="1"/>
  <c r="E7" i="18"/>
  <c r="J9" i="18"/>
  <c r="K9" i="18" s="1"/>
  <c r="K8" i="18" s="1"/>
  <c r="K7" i="18" l="1"/>
  <c r="J8" i="18"/>
  <c r="J7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M42" authorId="0" shapeId="0" xr:uid="{7839688D-DB54-4C15-A437-2278A149D142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가중지원금이</t>
        </r>
        <r>
          <rPr>
            <sz val="9"/>
            <color indexed="81"/>
            <rFont val="Tahoma"/>
            <family val="2"/>
          </rPr>
          <t xml:space="preserve"> 1,500,000</t>
        </r>
        <r>
          <rPr>
            <sz val="9"/>
            <color indexed="81"/>
            <rFont val="돋움"/>
            <family val="3"/>
            <charset val="129"/>
          </rPr>
          <t>원이나</t>
        </r>
        <r>
          <rPr>
            <sz val="9"/>
            <color indexed="81"/>
            <rFont val="Tahoma"/>
            <family val="2"/>
          </rPr>
          <t xml:space="preserve"> 8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퇴소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명이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발생되어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합계를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맞추기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위해</t>
        </r>
        <r>
          <rPr>
            <sz val="9"/>
            <color indexed="81"/>
            <rFont val="Tahoma"/>
            <family val="2"/>
          </rPr>
          <t xml:space="preserve"> 25,000</t>
        </r>
        <r>
          <rPr>
            <sz val="9"/>
            <color indexed="81"/>
            <rFont val="돋움"/>
            <family val="3"/>
            <charset val="129"/>
          </rPr>
          <t>원을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산출함</t>
        </r>
        <r>
          <rPr>
            <sz val="9"/>
            <color indexed="81"/>
            <rFont val="Tahoma"/>
            <family val="2"/>
          </rPr>
          <t>.</t>
        </r>
      </text>
    </comment>
    <comment ref="X194" authorId="0" shapeId="0" xr:uid="{9615F46B-E318-4E0F-B8B4-5B47AF1AA0F2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31,826,700</t>
        </r>
      </text>
    </comment>
    <comment ref="X19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정기적금</t>
        </r>
        <r>
          <rPr>
            <sz val="10"/>
            <color indexed="81"/>
            <rFont val="Tahoma"/>
            <family val="2"/>
          </rPr>
          <t xml:space="preserve"> 1,033,090
</t>
        </r>
        <r>
          <rPr>
            <sz val="10"/>
            <color indexed="81"/>
            <rFont val="돋움"/>
            <family val="3"/>
            <charset val="129"/>
          </rPr>
          <t>예금이자</t>
        </r>
        <r>
          <rPr>
            <sz val="10"/>
            <color indexed="81"/>
            <rFont val="Tahoma"/>
            <family val="2"/>
          </rPr>
          <t xml:space="preserve"> 30,000</t>
        </r>
      </text>
    </comment>
    <comment ref="X258" authorId="0" shapeId="0" xr:uid="{8D4CE035-F310-48C1-8387-1F2AAE884DC6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실지급액</t>
        </r>
      </text>
    </comment>
    <comment ref="X269" authorId="0" shapeId="0" xr:uid="{EFFADB65-15A0-43B6-A3C0-A649F68000F7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*</t>
        </r>
        <r>
          <rPr>
            <b/>
            <sz val="9"/>
            <color indexed="81"/>
            <rFont val="돋움"/>
            <family val="3"/>
            <charset val="129"/>
          </rPr>
          <t>법인지원인건비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운전원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기본급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차액
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시간외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근무수당
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직책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연차수당
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가족수당</t>
        </r>
      </text>
    </comment>
    <comment ref="X34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3,726,291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X35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돋움"/>
            <family val="3"/>
            <charset val="129"/>
          </rPr>
          <t>실잔액</t>
        </r>
        <r>
          <rPr>
            <sz val="11"/>
            <color indexed="81"/>
            <rFont val="Tahoma"/>
            <family val="2"/>
          </rPr>
          <t xml:space="preserve"> 6,889,547</t>
        </r>
      </text>
    </comment>
    <comment ref="X357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돋움"/>
            <family val="3"/>
            <charset val="129"/>
          </rPr>
          <t>실잔액</t>
        </r>
        <r>
          <rPr>
            <sz val="11"/>
            <color indexed="81"/>
            <rFont val="Tahoma"/>
            <family val="2"/>
          </rPr>
          <t xml:space="preserve"> 5,899,925</t>
        </r>
      </text>
    </comment>
    <comment ref="X359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돋움"/>
            <family val="3"/>
            <charset val="129"/>
          </rPr>
          <t>실잔액</t>
        </r>
        <r>
          <rPr>
            <sz val="11"/>
            <color indexed="81"/>
            <rFont val="Tahoma"/>
            <family val="2"/>
          </rPr>
          <t xml:space="preserve"> 12,734,334</t>
        </r>
      </text>
    </comment>
    <comment ref="X36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620,220</t>
        </r>
      </text>
    </comment>
    <comment ref="X364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45,675,332</t>
        </r>
      </text>
    </comment>
    <comment ref="X365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29,445,050</t>
        </r>
      </text>
    </comment>
    <comment ref="X371" authorId="0" shapeId="0" xr:uid="{3FEA537B-36CB-41D4-BFEB-8FFC8B6FF1EF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돋움"/>
            <family val="3"/>
            <charset val="129"/>
          </rPr>
          <t>실잔액</t>
        </r>
        <r>
          <rPr>
            <sz val="11"/>
            <color indexed="81"/>
            <rFont val="Tahoma"/>
            <family val="2"/>
          </rPr>
          <t xml:space="preserve"> 1,088,000</t>
        </r>
        <r>
          <rPr>
            <sz val="11"/>
            <color indexed="81"/>
            <rFont val="돋움"/>
            <family val="3"/>
            <charset val="129"/>
          </rPr>
          <t>원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바다의별 원장</author>
  </authors>
  <commentList>
    <comment ref="AD16" authorId="0" shapeId="0" xr:uid="{0B43E80A-9151-4D6C-944C-95756F56F284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입퇴사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차액금</t>
        </r>
        <r>
          <rPr>
            <sz val="9"/>
            <color indexed="81"/>
            <rFont val="Tahoma"/>
            <family val="2"/>
          </rPr>
          <t xml:space="preserve"> 1,916,000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제함</t>
        </r>
      </text>
    </comment>
    <comment ref="AD22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620,220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AD23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이월금</t>
        </r>
        <r>
          <rPr>
            <sz val="10"/>
            <color indexed="81"/>
            <rFont val="Tahoma"/>
            <family val="2"/>
          </rPr>
          <t xml:space="preserve">    45,675,332
</t>
        </r>
        <r>
          <rPr>
            <sz val="10"/>
            <color indexed="81"/>
            <rFont val="돋움"/>
            <family val="3"/>
            <charset val="129"/>
          </rPr>
          <t>당해수익</t>
        </r>
        <r>
          <rPr>
            <sz val="10"/>
            <color indexed="81"/>
            <rFont val="Tahoma"/>
            <family val="2"/>
          </rPr>
          <t xml:space="preserve"> 11,010,000
</t>
        </r>
        <r>
          <rPr>
            <sz val="10"/>
            <color indexed="81"/>
            <rFont val="돋움"/>
            <family val="3"/>
            <charset val="129"/>
          </rPr>
          <t>예금이자</t>
        </r>
        <r>
          <rPr>
            <sz val="10"/>
            <color indexed="81"/>
            <rFont val="Tahoma"/>
            <family val="2"/>
          </rPr>
          <t xml:space="preserve">   1,036,090
---------------------------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   57,721,422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AD239" authorId="1" shapeId="0" xr:uid="{00000000-0006-0000-0200-000004000000}">
      <text>
        <r>
          <rPr>
            <b/>
            <sz val="9"/>
            <color indexed="81"/>
            <rFont val="돋움"/>
            <family val="3"/>
            <charset val="129"/>
          </rPr>
          <t>바다의별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원장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12,734,334</t>
        </r>
        <r>
          <rPr>
            <sz val="10"/>
            <color indexed="81"/>
            <rFont val="돋움"/>
            <family val="3"/>
            <charset val="129"/>
          </rPr>
          <t>원
시설장비유지비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공사비</t>
        </r>
        <r>
          <rPr>
            <sz val="10"/>
            <color indexed="81"/>
            <rFont val="Tahoma"/>
            <family val="2"/>
          </rPr>
          <t>)</t>
        </r>
        <r>
          <rPr>
            <sz val="10"/>
            <color indexed="81"/>
            <rFont val="돋움"/>
            <family val="3"/>
            <charset val="129"/>
          </rPr>
          <t>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
쪼개져서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전액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소진함</t>
        </r>
        <r>
          <rPr>
            <sz val="10"/>
            <color indexed="81"/>
            <rFont val="Tahoma"/>
            <family val="2"/>
          </rPr>
          <t>.
--------------------------------
3,000,000</t>
        </r>
        <r>
          <rPr>
            <sz val="10"/>
            <color indexed="81"/>
            <rFont val="돋움"/>
            <family val="3"/>
            <charset val="129"/>
          </rPr>
          <t>원은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당해연도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지정후원금</t>
        </r>
      </text>
    </comment>
    <comment ref="AD287" authorId="0" shapeId="0" xr:uid="{E21FEDD6-CE10-46F8-B828-021208384BB1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31,826,700</t>
        </r>
      </text>
    </comment>
    <comment ref="AD37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7/22 </t>
        </r>
        <r>
          <rPr>
            <sz val="10"/>
            <color indexed="81"/>
            <rFont val="돋움"/>
            <family val="3"/>
            <charset val="129"/>
          </rPr>
          <t>전액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소진함</t>
        </r>
        <r>
          <rPr>
            <sz val="10"/>
            <color indexed="81"/>
            <rFont val="Tahoma"/>
            <family val="2"/>
          </rPr>
          <t>(598,900</t>
        </r>
        <r>
          <rPr>
            <sz val="10"/>
            <color indexed="81"/>
            <rFont val="돋움"/>
            <family val="3"/>
            <charset val="129"/>
          </rPr>
          <t>원</t>
        </r>
        <r>
          <rPr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<sst xmlns="http://schemas.openxmlformats.org/spreadsheetml/2006/main" count="3337" uniqueCount="885">
  <si>
    <t>월</t>
    <phoneticPr fontId="1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</si>
  <si>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</si>
  <si>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</si>
  <si>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</si>
  <si>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</si>
  <si>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</si>
  <si>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</si>
  <si>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</si>
  <si>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</si>
  <si>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</si>
  <si>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</si>
  <si>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</si>
  <si>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</si>
  <si>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</si>
  <si>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</si>
  <si>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</si>
  <si>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</si>
  <si>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</si>
  <si>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</si>
  <si>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</si>
  <si>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</si>
  <si>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</si>
  <si>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</si>
  <si>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</si>
  <si>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</si>
  <si>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</si>
  <si>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</si>
  <si>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</si>
  <si>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</si>
  <si>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</si>
  <si>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</si>
  <si>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</si>
  <si>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</si>
  <si>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</si>
  <si>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</si>
  <si>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</si>
  <si>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</si>
  <si>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</si>
  <si>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</si>
  <si>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</si>
  <si>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</si>
  <si>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</si>
  <si>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</si>
  <si>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</si>
  <si>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</si>
  <si>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</si>
  <si>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</si>
  <si>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</si>
  <si>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</si>
  <si>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</si>
  <si>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</si>
  <si>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</si>
  <si>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</si>
  <si>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8" type="noConversion"/>
  </si>
  <si>
    <t>명</t>
    <phoneticPr fontId="18" type="noConversion"/>
  </si>
  <si>
    <t>원</t>
    <phoneticPr fontId="18" type="noConversion"/>
  </si>
  <si>
    <t>×</t>
    <phoneticPr fontId="18" type="noConversion"/>
  </si>
  <si>
    <t>생계비</t>
    <phoneticPr fontId="18" type="noConversion"/>
  </si>
  <si>
    <t>후원금</t>
    <phoneticPr fontId="18" type="noConversion"/>
  </si>
  <si>
    <t>잡수입</t>
    <phoneticPr fontId="18" type="noConversion"/>
  </si>
  <si>
    <t>÷</t>
    <phoneticPr fontId="18" type="noConversion"/>
  </si>
  <si>
    <t>회</t>
    <phoneticPr fontId="18" type="noConversion"/>
  </si>
  <si>
    <t>일용잡급</t>
    <phoneticPr fontId="18" type="noConversion"/>
  </si>
  <si>
    <t>※기본급</t>
    <phoneticPr fontId="18" type="noConversion"/>
  </si>
  <si>
    <t>※ 일용잡급</t>
    <phoneticPr fontId="18" type="noConversion"/>
  </si>
  <si>
    <t>사회보험</t>
    <phoneticPr fontId="18" type="noConversion"/>
  </si>
  <si>
    <t>기타후생</t>
    <phoneticPr fontId="18" type="noConversion"/>
  </si>
  <si>
    <t>※ 기타후생경비</t>
    <phoneticPr fontId="18" type="noConversion"/>
  </si>
  <si>
    <t>회  의  비</t>
    <phoneticPr fontId="18" type="noConversion"/>
  </si>
  <si>
    <t>여    비</t>
    <phoneticPr fontId="18" type="noConversion"/>
  </si>
  <si>
    <t>보조</t>
    <phoneticPr fontId="18" type="noConversion"/>
  </si>
  <si>
    <t>기타운영비</t>
    <phoneticPr fontId="18" type="noConversion"/>
  </si>
  <si>
    <t>※ 직원 교육훈련비</t>
    <phoneticPr fontId="18" type="noConversion"/>
  </si>
  <si>
    <t>피복비</t>
    <phoneticPr fontId="18" type="noConversion"/>
  </si>
  <si>
    <t>의료비</t>
    <phoneticPr fontId="18" type="noConversion"/>
  </si>
  <si>
    <t>연료비</t>
    <phoneticPr fontId="18" type="noConversion"/>
  </si>
  <si>
    <t>운영비</t>
    <phoneticPr fontId="18" type="noConversion"/>
  </si>
  <si>
    <t>※ 생계비</t>
    <phoneticPr fontId="18" type="noConversion"/>
  </si>
  <si>
    <t>수용기관</t>
    <phoneticPr fontId="18" type="noConversion"/>
  </si>
  <si>
    <t>※ 수용기관경비</t>
    <phoneticPr fontId="18" type="noConversion"/>
  </si>
  <si>
    <t>※ 연료비</t>
    <phoneticPr fontId="18" type="noConversion"/>
  </si>
  <si>
    <t>프로그램</t>
    <phoneticPr fontId="18" type="noConversion"/>
  </si>
  <si>
    <t>잡지출</t>
    <phoneticPr fontId="18" type="noConversion"/>
  </si>
  <si>
    <t>※ 잡지출</t>
    <phoneticPr fontId="18" type="noConversion"/>
  </si>
  <si>
    <t>일</t>
    <phoneticPr fontId="18" type="noConversion"/>
  </si>
  <si>
    <t>잡수</t>
    <phoneticPr fontId="18" type="noConversion"/>
  </si>
  <si>
    <t>운      영      비</t>
    <phoneticPr fontId="35" type="noConversion"/>
  </si>
  <si>
    <t>재산조성비</t>
    <phoneticPr fontId="35" type="noConversion"/>
  </si>
  <si>
    <t>시      설      비</t>
    <phoneticPr fontId="35" type="noConversion"/>
  </si>
  <si>
    <t>후원금  수입</t>
    <phoneticPr fontId="35" type="noConversion"/>
  </si>
  <si>
    <t>지정      후원금</t>
    <phoneticPr fontId="35" type="noConversion"/>
  </si>
  <si>
    <t>자 산   취 득 비</t>
    <phoneticPr fontId="35" type="noConversion"/>
  </si>
  <si>
    <t>비지정   후원금</t>
    <phoneticPr fontId="35" type="noConversion"/>
  </si>
  <si>
    <t>시설장비유지비</t>
    <phoneticPr fontId="35" type="noConversion"/>
  </si>
  <si>
    <t>전    입    금</t>
    <phoneticPr fontId="35" type="noConversion"/>
  </si>
  <si>
    <t>법인      전입금</t>
    <phoneticPr fontId="35" type="noConversion"/>
  </si>
  <si>
    <t>사   업   비</t>
    <phoneticPr fontId="35" type="noConversion"/>
  </si>
  <si>
    <t>생      계      비</t>
    <phoneticPr fontId="35" type="noConversion"/>
  </si>
  <si>
    <t>이    월    금</t>
    <phoneticPr fontId="35" type="noConversion"/>
  </si>
  <si>
    <t>전년도   이월금</t>
    <phoneticPr fontId="35" type="noConversion"/>
  </si>
  <si>
    <t>수용기관   경비</t>
    <phoneticPr fontId="35" type="noConversion"/>
  </si>
  <si>
    <t>잡    수    입</t>
    <phoneticPr fontId="35" type="noConversion"/>
  </si>
  <si>
    <t>잡      수      입</t>
    <phoneticPr fontId="35" type="noConversion"/>
  </si>
  <si>
    <t>피      복      비</t>
    <phoneticPr fontId="35" type="noConversion"/>
  </si>
  <si>
    <t>의      료      비</t>
    <phoneticPr fontId="35" type="noConversion"/>
  </si>
  <si>
    <t>연      료      비</t>
    <phoneticPr fontId="35" type="noConversion"/>
  </si>
  <si>
    <t>프로그램사업비</t>
    <phoneticPr fontId="35" type="noConversion"/>
  </si>
  <si>
    <t>잡   지   출</t>
    <phoneticPr fontId="35" type="noConversion"/>
  </si>
  <si>
    <t>잡      지      출</t>
    <phoneticPr fontId="35" type="noConversion"/>
  </si>
  <si>
    <t>예   비   비</t>
    <phoneticPr fontId="35" type="noConversion"/>
  </si>
  <si>
    <t>입소자
부담금</t>
    <phoneticPr fontId="18" type="noConversion"/>
  </si>
  <si>
    <t>비  용</t>
  </si>
  <si>
    <t>보조금
(4종)</t>
    <phoneticPr fontId="18" type="noConversion"/>
  </si>
  <si>
    <t>법인
전입금</t>
    <phoneticPr fontId="18" type="noConversion"/>
  </si>
  <si>
    <t>계
(B)</t>
    <phoneticPr fontId="18" type="noConversion"/>
  </si>
  <si>
    <t>금액
(B-A)</t>
    <phoneticPr fontId="18" type="noConversion"/>
  </si>
  <si>
    <t>합  계 :</t>
    <phoneticPr fontId="18" type="noConversion"/>
  </si>
  <si>
    <t>부담금</t>
    <phoneticPr fontId="18" type="noConversion"/>
  </si>
  <si>
    <t>업   무</t>
    <phoneticPr fontId="18" type="noConversion"/>
  </si>
  <si>
    <t>사업비</t>
    <phoneticPr fontId="18" type="noConversion"/>
  </si>
  <si>
    <t>소  계 :</t>
    <phoneticPr fontId="18" type="noConversion"/>
  </si>
  <si>
    <t>※ 피복비</t>
  </si>
  <si>
    <t>※ 의료비</t>
    <phoneticPr fontId="18" type="noConversion"/>
  </si>
  <si>
    <t>÷</t>
  </si>
  <si>
    <t>추진비</t>
    <phoneticPr fontId="18" type="noConversion"/>
  </si>
  <si>
    <t>업무추진비</t>
    <phoneticPr fontId="18" type="noConversion"/>
  </si>
  <si>
    <t>※ 직책보조비</t>
    <phoneticPr fontId="18" type="noConversion"/>
  </si>
  <si>
    <t>소계:</t>
    <phoneticPr fontId="18" type="noConversion"/>
  </si>
  <si>
    <t>명</t>
  </si>
  <si>
    <t>재산조성비</t>
    <phoneticPr fontId="18" type="noConversion"/>
  </si>
  <si>
    <t>계</t>
    <phoneticPr fontId="18" type="noConversion"/>
  </si>
  <si>
    <t>시설비</t>
    <phoneticPr fontId="18" type="noConversion"/>
  </si>
  <si>
    <t>수수료</t>
    <phoneticPr fontId="18" type="noConversion"/>
  </si>
  <si>
    <t>경비</t>
    <phoneticPr fontId="18" type="noConversion"/>
  </si>
  <si>
    <t>조성비</t>
    <phoneticPr fontId="18" type="noConversion"/>
  </si>
  <si>
    <t>보조금</t>
    <phoneticPr fontId="18" type="noConversion"/>
  </si>
  <si>
    <t>반환금</t>
    <phoneticPr fontId="18" type="noConversion"/>
  </si>
  <si>
    <t>후원</t>
    <phoneticPr fontId="18" type="noConversion"/>
  </si>
  <si>
    <t>보조금
(운영/생계)</t>
    <phoneticPr fontId="18" type="noConversion"/>
  </si>
  <si>
    <t>유지비</t>
    <phoneticPr fontId="18" type="noConversion"/>
  </si>
  <si>
    <t>세       입</t>
    <phoneticPr fontId="35" type="noConversion"/>
  </si>
  <si>
    <t>세       출</t>
    <phoneticPr fontId="35" type="noConversion"/>
  </si>
  <si>
    <t>구        분</t>
    <phoneticPr fontId="35" type="noConversion"/>
  </si>
  <si>
    <t>증감</t>
    <phoneticPr fontId="35" type="noConversion"/>
  </si>
  <si>
    <t>합        계</t>
    <phoneticPr fontId="35" type="noConversion"/>
  </si>
  <si>
    <t>입소비용수입</t>
    <phoneticPr fontId="35" type="noConversion"/>
  </si>
  <si>
    <t>입소비용   수입</t>
    <phoneticPr fontId="35" type="noConversion"/>
  </si>
  <si>
    <t>사   무   비</t>
    <phoneticPr fontId="35" type="noConversion"/>
  </si>
  <si>
    <t>인      건      비</t>
    <phoneticPr fontId="35" type="noConversion"/>
  </si>
  <si>
    <t>보조금  수입</t>
    <phoneticPr fontId="35" type="noConversion"/>
  </si>
  <si>
    <t>업 무   추 진 비</t>
    <phoneticPr fontId="35" type="noConversion"/>
  </si>
  <si>
    <t>법인</t>
    <phoneticPr fontId="18" type="noConversion"/>
  </si>
  <si>
    <t>합    계 :</t>
    <phoneticPr fontId="18" type="noConversion"/>
  </si>
  <si>
    <t xml:space="preserve"> </t>
    <phoneticPr fontId="18" type="noConversion"/>
  </si>
  <si>
    <t>국고보조금</t>
    <phoneticPr fontId="35" type="noConversion"/>
  </si>
  <si>
    <t>시도보조금</t>
    <phoneticPr fontId="35" type="noConversion"/>
  </si>
  <si>
    <t>시군구보조금</t>
    <phoneticPr fontId="35" type="noConversion"/>
  </si>
  <si>
    <t>※ 보조금 반환금(수원시)</t>
    <phoneticPr fontId="18" type="noConversion"/>
  </si>
  <si>
    <t>4종</t>
    <phoneticPr fontId="18" type="noConversion"/>
  </si>
  <si>
    <t>1.출산휴가 대체인건비(7종)</t>
    <phoneticPr fontId="18" type="noConversion"/>
  </si>
  <si>
    <t>1.협회비</t>
    <phoneticPr fontId="18" type="noConversion"/>
  </si>
  <si>
    <t xml:space="preserve"> ① 한국장애인복지시설협회비</t>
    <phoneticPr fontId="18" type="noConversion"/>
  </si>
  <si>
    <t xml:space="preserve"> ② 경기도장애인복지시설협회비</t>
    <phoneticPr fontId="18" type="noConversion"/>
  </si>
  <si>
    <t>2.보험료 및 세금</t>
    <phoneticPr fontId="18" type="noConversion"/>
  </si>
  <si>
    <t>세출총계</t>
    <phoneticPr fontId="18" type="noConversion"/>
  </si>
  <si>
    <t>사무비</t>
    <phoneticPr fontId="18" type="noConversion"/>
  </si>
  <si>
    <t>인건비</t>
    <phoneticPr fontId="18" type="noConversion"/>
  </si>
  <si>
    <t>1.명절휴가비</t>
    <phoneticPr fontId="18" type="noConversion"/>
  </si>
  <si>
    <t>2.가족수당</t>
    <phoneticPr fontId="18" type="noConversion"/>
  </si>
  <si>
    <t>3.연장근로수당</t>
    <phoneticPr fontId="18" type="noConversion"/>
  </si>
  <si>
    <t>1.국민연금부담금</t>
    <phoneticPr fontId="18" type="noConversion"/>
  </si>
  <si>
    <t>2.국민건강보험부담금</t>
    <phoneticPr fontId="18" type="noConversion"/>
  </si>
  <si>
    <t>3.장기요양보험부담금</t>
    <phoneticPr fontId="18" type="noConversion"/>
  </si>
  <si>
    <t>4.고용보험부담금</t>
    <phoneticPr fontId="18" type="noConversion"/>
  </si>
  <si>
    <t>5.산업재해보험부담금</t>
    <phoneticPr fontId="18" type="noConversion"/>
  </si>
  <si>
    <t>2. 복사용지 구입</t>
    <phoneticPr fontId="18" type="noConversion"/>
  </si>
  <si>
    <t>2.차량 점검 및 정비비 등</t>
    <phoneticPr fontId="18" type="noConversion"/>
  </si>
  <si>
    <t>1. 생활용품구입비</t>
    <phoneticPr fontId="18" type="noConversion"/>
  </si>
  <si>
    <t>1.입소자 건강진단비(4종)</t>
    <phoneticPr fontId="18" type="noConversion"/>
  </si>
  <si>
    <t>3.외래진료</t>
    <phoneticPr fontId="18" type="noConversion"/>
  </si>
  <si>
    <t>4.의약품비</t>
    <phoneticPr fontId="18" type="noConversion"/>
  </si>
  <si>
    <t>1. 심야전력요금</t>
    <phoneticPr fontId="18" type="noConversion"/>
  </si>
  <si>
    <t>2.보조금 운영비 예금이자</t>
    <phoneticPr fontId="18" type="noConversion"/>
  </si>
  <si>
    <t>4.보조금 생계비 예금이자</t>
    <phoneticPr fontId="18" type="noConversion"/>
  </si>
  <si>
    <t>6.보조금(4종) 예금이자</t>
    <phoneticPr fontId="18" type="noConversion"/>
  </si>
  <si>
    <t>소계</t>
    <phoneticPr fontId="18" type="noConversion"/>
  </si>
  <si>
    <t>4. 상하수도요금</t>
    <phoneticPr fontId="18" type="noConversion"/>
  </si>
  <si>
    <t>2. 일반전기요금</t>
    <phoneticPr fontId="18" type="noConversion"/>
  </si>
  <si>
    <t>1. 전화료(체험홈, 유선방송 포함)</t>
    <phoneticPr fontId="18" type="noConversion"/>
  </si>
  <si>
    <t xml:space="preserve"> ③ 기타 협회비(영양사협회,방화관리자 외)</t>
    <phoneticPr fontId="18" type="noConversion"/>
  </si>
  <si>
    <t>질보장</t>
    <phoneticPr fontId="18" type="noConversion"/>
  </si>
  <si>
    <t>지역사회</t>
    <phoneticPr fontId="18" type="noConversion"/>
  </si>
  <si>
    <t>후원/자원</t>
    <phoneticPr fontId="18" type="noConversion"/>
  </si>
  <si>
    <t>체험홈</t>
    <phoneticPr fontId="18" type="noConversion"/>
  </si>
  <si>
    <t>1. 예금이자(입소비용)</t>
    <phoneticPr fontId="18" type="noConversion"/>
  </si>
  <si>
    <t>2. 예금이자(후원금)</t>
    <phoneticPr fontId="18" type="noConversion"/>
  </si>
  <si>
    <t>3. 예금이자(법인전입금)</t>
    <phoneticPr fontId="18" type="noConversion"/>
  </si>
  <si>
    <t>4. 예금이자(잡수입)</t>
    <phoneticPr fontId="18" type="noConversion"/>
  </si>
  <si>
    <t>1.보조금 운영비 잔액</t>
    <phoneticPr fontId="18" type="noConversion"/>
  </si>
  <si>
    <t>3.보조금 생계비 잔액</t>
    <phoneticPr fontId="18" type="noConversion"/>
  </si>
  <si>
    <t>5.보조금(4종) 잔액</t>
    <phoneticPr fontId="18" type="noConversion"/>
  </si>
  <si>
    <t>5. 인쇄비(소식지, 사업계획 및 평가서, 연하장, 감사장, 리플렛 등)</t>
    <phoneticPr fontId="18" type="noConversion"/>
  </si>
  <si>
    <t>6. 소규모수선비(시설잡자재, 비품 수리, 전산장비 등)</t>
    <phoneticPr fontId="18" type="noConversion"/>
  </si>
  <si>
    <t>잡수입이월금</t>
  </si>
  <si>
    <t>회</t>
  </si>
  <si>
    <t>*월동대책비(10월신청)</t>
  </si>
  <si>
    <t>기타 보조금</t>
    <phoneticPr fontId="35" type="noConversion"/>
  </si>
  <si>
    <t>입소</t>
    <phoneticPr fontId="18" type="noConversion"/>
  </si>
  <si>
    <t>6. 체험홈 APT관리비</t>
    <phoneticPr fontId="18" type="noConversion"/>
  </si>
  <si>
    <t>4. 주방식기류 및 그릇보강</t>
    <phoneticPr fontId="18" type="noConversion"/>
  </si>
  <si>
    <t>9.재활프로그램 보조금 잔액</t>
    <phoneticPr fontId="18" type="noConversion"/>
  </si>
  <si>
    <t xml:space="preserve"> ① CMS 이용료</t>
    <phoneticPr fontId="18" type="noConversion"/>
  </si>
  <si>
    <t xml:space="preserve"> ② CMS 이체수수료</t>
    <phoneticPr fontId="18" type="noConversion"/>
  </si>
  <si>
    <t xml:space="preserve"> ③ 보증보험료</t>
    <phoneticPr fontId="18" type="noConversion"/>
  </si>
  <si>
    <t>②자동차세/환경개선부담금(시설,자동차분)</t>
    <phoneticPr fontId="18" type="noConversion"/>
  </si>
  <si>
    <t>③복지시설 손해배상책임공제 가입(영업배상, 화재 등)</t>
    <phoneticPr fontId="18" type="noConversion"/>
  </si>
  <si>
    <t>※ 기타운영비</t>
    <phoneticPr fontId="18" type="noConversion"/>
  </si>
  <si>
    <t>(단위:천원)</t>
    <phoneticPr fontId="35" type="noConversion"/>
  </si>
  <si>
    <t>④신원보증보험갱신</t>
    <phoneticPr fontId="18" type="noConversion"/>
  </si>
  <si>
    <t>1. 회의관련 다과비등</t>
    <phoneticPr fontId="18" type="noConversion"/>
  </si>
  <si>
    <t>* 조리원, 영양사 위생복</t>
    <phoneticPr fontId="18" type="noConversion"/>
  </si>
  <si>
    <t>* 기관방문 손님접대용 다과 및 운영위원 선물구입</t>
    <phoneticPr fontId="18" type="noConversion"/>
  </si>
  <si>
    <t xml:space="preserve"> * 교육 및 출장여비</t>
    <phoneticPr fontId="18" type="noConversion"/>
  </si>
  <si>
    <t xml:space="preserve"> * 시설장 여비</t>
    <phoneticPr fontId="18" type="noConversion"/>
  </si>
  <si>
    <t>2. 세탁세제구입 등</t>
    <phoneticPr fontId="18" type="noConversion"/>
  </si>
  <si>
    <t>5.이용인/직원/봉사자 등 구충제</t>
    <phoneticPr fontId="18" type="noConversion"/>
  </si>
  <si>
    <t>7. 일반전기요금/ 상하수도요금 자부담 보충액</t>
    <phoneticPr fontId="18" type="noConversion"/>
  </si>
  <si>
    <t>2. 주방가스요금</t>
    <phoneticPr fontId="18" type="noConversion"/>
  </si>
  <si>
    <t>사업수입</t>
    <phoneticPr fontId="35" type="noConversion"/>
  </si>
  <si>
    <t xml:space="preserve"> 가.연장야간근로수당(5h:법인전입금이월금)</t>
    <phoneticPr fontId="18" type="noConversion"/>
  </si>
  <si>
    <t>9. 퇴직연금 관리 수수료</t>
    <phoneticPr fontId="18" type="noConversion"/>
  </si>
  <si>
    <t>10. 주차료, 통행료, 택배료, 김장 운송비 등</t>
    <phoneticPr fontId="18" type="noConversion"/>
  </si>
  <si>
    <t>12. 시설방역</t>
    <phoneticPr fontId="18" type="noConversion"/>
  </si>
  <si>
    <t>의료재활</t>
    <phoneticPr fontId="18" type="noConversion"/>
  </si>
  <si>
    <t>사회심리</t>
    <phoneticPr fontId="18" type="noConversion"/>
  </si>
  <si>
    <t>재활사업비</t>
    <phoneticPr fontId="18" type="noConversion"/>
  </si>
  <si>
    <t>교육재활</t>
    <phoneticPr fontId="18" type="noConversion"/>
  </si>
  <si>
    <t>원내</t>
    <phoneticPr fontId="18" type="noConversion"/>
  </si>
  <si>
    <t>자립지원</t>
    <phoneticPr fontId="18" type="noConversion"/>
  </si>
  <si>
    <t>1. 물리치료실사업비</t>
    <phoneticPr fontId="18" type="noConversion"/>
  </si>
  <si>
    <t>1. 사회적응프로그램</t>
    <phoneticPr fontId="18" type="noConversion"/>
  </si>
  <si>
    <t>3. 심리안정프로그램(마음의소리/사랑채심리정서지원)</t>
    <phoneticPr fontId="18" type="noConversion"/>
  </si>
  <si>
    <t>4. 재활승마</t>
    <phoneticPr fontId="18" type="noConversion"/>
  </si>
  <si>
    <t>5. 성지순례</t>
    <phoneticPr fontId="18" type="noConversion"/>
  </si>
  <si>
    <t>1. 금전관리교육</t>
    <phoneticPr fontId="18" type="noConversion"/>
  </si>
  <si>
    <t>11. 송년회</t>
    <phoneticPr fontId="18" type="noConversion"/>
  </si>
  <si>
    <t>1. 개별지원서비스</t>
    <phoneticPr fontId="18" type="noConversion"/>
  </si>
  <si>
    <t>1. 자립준비가정</t>
    <phoneticPr fontId="18" type="noConversion"/>
  </si>
  <si>
    <t>교류사업비</t>
    <phoneticPr fontId="18" type="noConversion"/>
  </si>
  <si>
    <t>2. 실습생관리</t>
    <phoneticPr fontId="18" type="noConversion"/>
  </si>
  <si>
    <t>3. 종교활동</t>
    <phoneticPr fontId="18" type="noConversion"/>
  </si>
  <si>
    <t>4. 찾아가는 푸드트럭"슬기로운 나눔생활"</t>
    <phoneticPr fontId="18" type="noConversion"/>
  </si>
  <si>
    <t>1. 지역사회자원개발관리</t>
    <phoneticPr fontId="18" type="noConversion"/>
  </si>
  <si>
    <t>2. 결연후원</t>
    <phoneticPr fontId="18" type="noConversion"/>
  </si>
  <si>
    <t>3. 후원자관리</t>
    <phoneticPr fontId="18" type="noConversion"/>
  </si>
  <si>
    <t>4. 봉사자관리</t>
    <phoneticPr fontId="18" type="noConversion"/>
  </si>
  <si>
    <t>5. 기관홍보</t>
    <phoneticPr fontId="18" type="noConversion"/>
  </si>
  <si>
    <t>가정연계</t>
    <phoneticPr fontId="18" type="noConversion"/>
  </si>
  <si>
    <t>지원사업비</t>
    <phoneticPr fontId="18" type="noConversion"/>
  </si>
  <si>
    <t>1.특별피복비(도비4종)</t>
    <phoneticPr fontId="18" type="noConversion"/>
  </si>
  <si>
    <t>12. 별까페</t>
    <phoneticPr fontId="18" type="noConversion"/>
  </si>
  <si>
    <t xml:space="preserve">5. 우편물발송료 </t>
    <phoneticPr fontId="18" type="noConversion"/>
  </si>
  <si>
    <t>①자동차보험료(포터, 25인승, 12인승, 레이,니로, 모닝, G12인승)</t>
    <phoneticPr fontId="18" type="noConversion"/>
  </si>
  <si>
    <t>(김장 자부담 추가비용)</t>
    <phoneticPr fontId="18" type="noConversion"/>
  </si>
  <si>
    <t>14. 근태관리시스템 이용료</t>
    <phoneticPr fontId="18" type="noConversion"/>
  </si>
  <si>
    <t>15. CMS수수료,보증보험료,이용료</t>
    <phoneticPr fontId="18" type="noConversion"/>
  </si>
  <si>
    <t>* 직원건강검진비(순수시비)</t>
    <phoneticPr fontId="18" type="noConversion"/>
  </si>
  <si>
    <t>* 야간근로자 특수건강검진(18명)</t>
    <phoneticPr fontId="18" type="noConversion"/>
  </si>
  <si>
    <t>1. 공익근무요원(사기진작모임)</t>
    <phoneticPr fontId="18" type="noConversion"/>
  </si>
  <si>
    <t>2. 실습사회복무요원 다과비</t>
    <phoneticPr fontId="18" type="noConversion"/>
  </si>
  <si>
    <t>원</t>
    <phoneticPr fontId="18" type="noConversion"/>
  </si>
  <si>
    <t>명</t>
    <phoneticPr fontId="18" type="noConversion"/>
  </si>
  <si>
    <t>×</t>
    <phoneticPr fontId="18" type="noConversion"/>
  </si>
  <si>
    <t>3.교대인력인건비(7명)</t>
    <phoneticPr fontId="18" type="noConversion"/>
  </si>
  <si>
    <t xml:space="preserve"> C.교대인력(7명)</t>
    <phoneticPr fontId="18" type="noConversion"/>
  </si>
  <si>
    <t>4.법인부담금</t>
    <phoneticPr fontId="18" type="noConversion"/>
  </si>
  <si>
    <t>3.교대인력(7명)</t>
    <phoneticPr fontId="18" type="noConversion"/>
  </si>
  <si>
    <t>13. 기타수용비 및 수수료 등</t>
    <phoneticPr fontId="18" type="noConversion"/>
  </si>
  <si>
    <t>11.수원시복지기금예금이자</t>
    <phoneticPr fontId="18" type="noConversion"/>
  </si>
  <si>
    <t>10.스페셜올림픽코리아 예금이자(젼년도 이자반납금 포함)</t>
    <phoneticPr fontId="18" type="noConversion"/>
  </si>
  <si>
    <t>과            목</t>
    <phoneticPr fontId="18" type="noConversion"/>
  </si>
  <si>
    <t>산               출                기               초</t>
    <phoneticPr fontId="18" type="noConversion"/>
  </si>
  <si>
    <t>목</t>
    <phoneticPr fontId="18" type="noConversion"/>
  </si>
  <si>
    <t>세목</t>
    <phoneticPr fontId="18" type="noConversion"/>
  </si>
  <si>
    <t>금액
(B-A)</t>
    <phoneticPr fontId="18" type="noConversion"/>
  </si>
  <si>
    <t>※ 총 계</t>
    <phoneticPr fontId="18" type="noConversion"/>
  </si>
  <si>
    <t>원</t>
    <phoneticPr fontId="18" type="noConversion"/>
  </si>
  <si>
    <t>입  소</t>
    <phoneticPr fontId="18" type="noConversion"/>
  </si>
  <si>
    <t>입   소</t>
    <phoneticPr fontId="18" type="noConversion"/>
  </si>
  <si>
    <t>※ 입소비용수입</t>
    <phoneticPr fontId="18" type="noConversion"/>
  </si>
  <si>
    <t>합  계 :</t>
    <phoneticPr fontId="18" type="noConversion"/>
  </si>
  <si>
    <t>비  용</t>
    <phoneticPr fontId="18" type="noConversion"/>
  </si>
  <si>
    <t>×</t>
    <phoneticPr fontId="18" type="noConversion"/>
  </si>
  <si>
    <t>명</t>
    <phoneticPr fontId="18" type="noConversion"/>
  </si>
  <si>
    <t>월</t>
    <phoneticPr fontId="18" type="noConversion"/>
  </si>
  <si>
    <t>=</t>
    <phoneticPr fontId="18" type="noConversion"/>
  </si>
  <si>
    <t>사 업</t>
    <phoneticPr fontId="18" type="noConversion"/>
  </si>
  <si>
    <t>※ 사업수입</t>
    <phoneticPr fontId="18" type="noConversion"/>
  </si>
  <si>
    <t>수 입</t>
    <phoneticPr fontId="18" type="noConversion"/>
  </si>
  <si>
    <t>과년도</t>
    <phoneticPr fontId="18" type="noConversion"/>
  </si>
  <si>
    <t>※ 과년도 수입</t>
    <phoneticPr fontId="18" type="noConversion"/>
  </si>
  <si>
    <t>보조금</t>
    <phoneticPr fontId="18" type="noConversion"/>
  </si>
  <si>
    <t>소  계</t>
    <phoneticPr fontId="18" type="noConversion"/>
  </si>
  <si>
    <t>※ 보조금수입 합계</t>
    <phoneticPr fontId="18" type="noConversion"/>
  </si>
  <si>
    <t>수  입</t>
    <phoneticPr fontId="18" type="noConversion"/>
  </si>
  <si>
    <t>국 고</t>
    <phoneticPr fontId="18" type="noConversion"/>
  </si>
  <si>
    <t>계</t>
    <phoneticPr fontId="18" type="noConversion"/>
  </si>
  <si>
    <t xml:space="preserve"> &lt;국고 보조금 합계&gt;</t>
    <phoneticPr fontId="18" type="noConversion"/>
  </si>
  <si>
    <t>소계 :</t>
    <phoneticPr fontId="18" type="noConversion"/>
  </si>
  <si>
    <t>생계비</t>
    <phoneticPr fontId="18" type="noConversion"/>
  </si>
  <si>
    <t>&lt;생계비&gt;</t>
    <phoneticPr fontId="18" type="noConversion"/>
  </si>
  <si>
    <t>계:</t>
    <phoneticPr fontId="18" type="noConversion"/>
  </si>
  <si>
    <t>인건비</t>
    <phoneticPr fontId="18" type="noConversion"/>
  </si>
  <si>
    <t>계:</t>
    <phoneticPr fontId="18" type="noConversion"/>
  </si>
  <si>
    <t>원</t>
    <phoneticPr fontId="18" type="noConversion"/>
  </si>
  <si>
    <t>1.기본급 (인건비 산출내역 참조)</t>
    <phoneticPr fontId="18" type="noConversion"/>
  </si>
  <si>
    <t>×</t>
    <phoneticPr fontId="18" type="noConversion"/>
  </si>
  <si>
    <t>=</t>
    <phoneticPr fontId="18" type="noConversion"/>
  </si>
  <si>
    <t>소계 :</t>
    <phoneticPr fontId="18" type="noConversion"/>
  </si>
  <si>
    <t>2.제수당</t>
    <phoneticPr fontId="18" type="noConversion"/>
  </si>
  <si>
    <t xml:space="preserve"> 가.명절휴가비</t>
    <phoneticPr fontId="18" type="noConversion"/>
  </si>
  <si>
    <t xml:space="preserve"> 나.가족수당</t>
    <phoneticPr fontId="18" type="noConversion"/>
  </si>
  <si>
    <t xml:space="preserve"> 다.연장근로수당</t>
    <phoneticPr fontId="18" type="noConversion"/>
  </si>
  <si>
    <t>3.종사자퇴직금적립금</t>
    <phoneticPr fontId="18" type="noConversion"/>
  </si>
  <si>
    <t>소계 :</t>
    <phoneticPr fontId="18" type="noConversion"/>
  </si>
  <si>
    <t>원</t>
    <phoneticPr fontId="18" type="noConversion"/>
  </si>
  <si>
    <t>÷</t>
    <phoneticPr fontId="18" type="noConversion"/>
  </si>
  <si>
    <t>월</t>
    <phoneticPr fontId="18" type="noConversion"/>
  </si>
  <si>
    <t>×</t>
    <phoneticPr fontId="18" type="noConversion"/>
  </si>
  <si>
    <t>=</t>
    <phoneticPr fontId="18" type="noConversion"/>
  </si>
  <si>
    <t>4.종사자사회보험부담금</t>
    <phoneticPr fontId="18" type="noConversion"/>
  </si>
  <si>
    <t xml:space="preserve"> 가.국민연금부담금</t>
    <phoneticPr fontId="18" type="noConversion"/>
  </si>
  <si>
    <t xml:space="preserve"> 나.건강보험부담금</t>
    <phoneticPr fontId="18" type="noConversion"/>
  </si>
  <si>
    <t xml:space="preserve"> 다.장기요양보험부담금</t>
    <phoneticPr fontId="18" type="noConversion"/>
  </si>
  <si>
    <t xml:space="preserve"> 라.고용보험부담금</t>
    <phoneticPr fontId="18" type="noConversion"/>
  </si>
  <si>
    <t xml:space="preserve"> 마.산재보험부담금</t>
    <phoneticPr fontId="18" type="noConversion"/>
  </si>
  <si>
    <t>계:</t>
    <phoneticPr fontId="18" type="noConversion"/>
  </si>
  <si>
    <t>1.기본급 (인건비 산출내역 참조)</t>
    <phoneticPr fontId="18" type="noConversion"/>
  </si>
  <si>
    <t>2.제수당</t>
    <phoneticPr fontId="18" type="noConversion"/>
  </si>
  <si>
    <t xml:space="preserve"> 가.명절휴가비</t>
    <phoneticPr fontId="18" type="noConversion"/>
  </si>
  <si>
    <t xml:space="preserve"> 나.가족수당</t>
    <phoneticPr fontId="18" type="noConversion"/>
  </si>
  <si>
    <t xml:space="preserve"> 다.연장근로수당</t>
    <phoneticPr fontId="18" type="noConversion"/>
  </si>
  <si>
    <t>운영비</t>
    <phoneticPr fontId="18" type="noConversion"/>
  </si>
  <si>
    <t>&lt;운영비 지원&gt;</t>
    <phoneticPr fontId="18" type="noConversion"/>
  </si>
  <si>
    <t>*시설당 기본지원금</t>
    <phoneticPr fontId="18" type="noConversion"/>
  </si>
  <si>
    <t>명</t>
    <phoneticPr fontId="18" type="noConversion"/>
  </si>
  <si>
    <t>*거주장애인 가중지원</t>
    <phoneticPr fontId="18" type="noConversion"/>
  </si>
  <si>
    <t>&lt;기능보강사업비&gt;</t>
    <phoneticPr fontId="18" type="noConversion"/>
  </si>
  <si>
    <t>시 도</t>
    <phoneticPr fontId="18" type="noConversion"/>
  </si>
  <si>
    <t>계</t>
    <phoneticPr fontId="18" type="noConversion"/>
  </si>
  <si>
    <t xml:space="preserve"> &lt;시도 보조금 합계&gt;</t>
    <phoneticPr fontId="18" type="noConversion"/>
  </si>
  <si>
    <t>보조금</t>
    <phoneticPr fontId="18" type="noConversion"/>
  </si>
  <si>
    <t>생계비</t>
    <phoneticPr fontId="18" type="noConversion"/>
  </si>
  <si>
    <t>&lt;생계비&gt;</t>
    <phoneticPr fontId="18" type="noConversion"/>
  </si>
  <si>
    <t>인건비</t>
    <phoneticPr fontId="18" type="noConversion"/>
  </si>
  <si>
    <t>&lt;운영비&gt;</t>
    <phoneticPr fontId="18" type="noConversion"/>
  </si>
  <si>
    <t xml:space="preserve"> * 시설당 기본지원</t>
    <phoneticPr fontId="18" type="noConversion"/>
  </si>
  <si>
    <t xml:space="preserve"> * 거주 장애인수 가중지원</t>
    <phoneticPr fontId="18" type="noConversion"/>
  </si>
  <si>
    <t>입소자지원금</t>
    <phoneticPr fontId="18" type="noConversion"/>
  </si>
  <si>
    <t>&lt;입소자지원금 : 4종&gt;</t>
    <phoneticPr fontId="18" type="noConversion"/>
  </si>
  <si>
    <t>(4종)</t>
    <phoneticPr fontId="18" type="noConversion"/>
  </si>
  <si>
    <t>*입소자 부식비(매월신청)</t>
    <phoneticPr fontId="18" type="noConversion"/>
  </si>
  <si>
    <t>일</t>
    <phoneticPr fontId="18" type="noConversion"/>
  </si>
  <si>
    <t>*입소자 간식비(매월신청)</t>
    <phoneticPr fontId="18" type="noConversion"/>
  </si>
  <si>
    <t>*입소자 구료비(특별피복비)</t>
    <phoneticPr fontId="18" type="noConversion"/>
  </si>
  <si>
    <t>회</t>
    <phoneticPr fontId="18" type="noConversion"/>
  </si>
  <si>
    <t>*입소자 건강진단비</t>
    <phoneticPr fontId="18" type="noConversion"/>
  </si>
  <si>
    <t>시설운영지원</t>
    <phoneticPr fontId="18" type="noConversion"/>
  </si>
  <si>
    <t>A.. 인건비 지원금</t>
    <phoneticPr fontId="18" type="noConversion"/>
  </si>
  <si>
    <t>중계 :</t>
    <phoneticPr fontId="18" type="noConversion"/>
  </si>
  <si>
    <t xml:space="preserve"> 1.기본급 (인건비 산출내역 참조)</t>
    <phoneticPr fontId="18" type="noConversion"/>
  </si>
  <si>
    <t xml:space="preserve"> 가. 운전원</t>
    <phoneticPr fontId="18" type="noConversion"/>
  </si>
  <si>
    <t xml:space="preserve"> 나. 생활지도원</t>
    <phoneticPr fontId="18" type="noConversion"/>
  </si>
  <si>
    <t xml:space="preserve"> 다. 조리보조원</t>
    <phoneticPr fontId="18" type="noConversion"/>
  </si>
  <si>
    <t xml:space="preserve"> 2.제수당</t>
    <phoneticPr fontId="18" type="noConversion"/>
  </si>
  <si>
    <t xml:space="preserve"> 3.종사자퇴직금적립금</t>
    <phoneticPr fontId="18" type="noConversion"/>
  </si>
  <si>
    <t xml:space="preserve"> *운전원/생활지도원/조리보조원(3명)</t>
    <phoneticPr fontId="18" type="noConversion"/>
  </si>
  <si>
    <t xml:space="preserve"> 4.종사자사회보험부담금</t>
    <phoneticPr fontId="18" type="noConversion"/>
  </si>
  <si>
    <t>B.. 운영비 지원금</t>
    <phoneticPr fontId="18" type="noConversion"/>
  </si>
  <si>
    <t>*차량운영비</t>
    <phoneticPr fontId="18" type="noConversion"/>
  </si>
  <si>
    <t>기타지원금</t>
    <phoneticPr fontId="18" type="noConversion"/>
  </si>
  <si>
    <t>&lt;기타 지원금&gt;</t>
    <phoneticPr fontId="18" type="noConversion"/>
  </si>
  <si>
    <t>계 :</t>
    <phoneticPr fontId="18" type="noConversion"/>
  </si>
  <si>
    <t xml:space="preserve"> * 추가 연장야간근로수당(5h)</t>
    <phoneticPr fontId="18" type="noConversion"/>
  </si>
  <si>
    <t>시군구</t>
    <phoneticPr fontId="18" type="noConversion"/>
  </si>
  <si>
    <t xml:space="preserve"> &lt;시군구 보조금 합계&gt;</t>
    <phoneticPr fontId="18" type="noConversion"/>
  </si>
  <si>
    <t>기 타</t>
    <phoneticPr fontId="18" type="noConversion"/>
  </si>
  <si>
    <t>기타 보조금</t>
    <phoneticPr fontId="18" type="noConversion"/>
  </si>
  <si>
    <t>후원금</t>
    <phoneticPr fontId="18" type="noConversion"/>
  </si>
  <si>
    <t>소  계</t>
    <phoneticPr fontId="18" type="noConversion"/>
  </si>
  <si>
    <t>※후원금수입</t>
    <phoneticPr fontId="18" type="noConversion"/>
  </si>
  <si>
    <t>총  계 :</t>
    <phoneticPr fontId="18" type="noConversion"/>
  </si>
  <si>
    <t>수 입</t>
    <phoneticPr fontId="18" type="noConversion"/>
  </si>
  <si>
    <t>지 정</t>
    <phoneticPr fontId="18" type="noConversion"/>
  </si>
  <si>
    <t xml:space="preserve"> &lt;지정 후원금 합계&gt;</t>
    <phoneticPr fontId="18" type="noConversion"/>
  </si>
  <si>
    <t>지정 후원금</t>
    <phoneticPr fontId="18" type="noConversion"/>
  </si>
  <si>
    <t>&lt;지정후원금&gt;</t>
    <phoneticPr fontId="18" type="noConversion"/>
  </si>
  <si>
    <t>결연 후원금</t>
    <phoneticPr fontId="18" type="noConversion"/>
  </si>
  <si>
    <t xml:space="preserve">  *결연후원금</t>
    <phoneticPr fontId="18" type="noConversion"/>
  </si>
  <si>
    <t xml:space="preserve">  *경장협 결연후원금</t>
    <phoneticPr fontId="18" type="noConversion"/>
  </si>
  <si>
    <t>비지정</t>
    <phoneticPr fontId="18" type="noConversion"/>
  </si>
  <si>
    <t xml:space="preserve"> &lt;비지정 후원금 합계&gt;</t>
    <phoneticPr fontId="18" type="noConversion"/>
  </si>
  <si>
    <t>비지정후원금</t>
    <phoneticPr fontId="18" type="noConversion"/>
  </si>
  <si>
    <t>&lt;비지정후원금&gt;</t>
    <phoneticPr fontId="18" type="noConversion"/>
  </si>
  <si>
    <t xml:space="preserve">  *후원금 수입</t>
    <phoneticPr fontId="18" type="noConversion"/>
  </si>
  <si>
    <t>차입금</t>
    <phoneticPr fontId="18" type="noConversion"/>
  </si>
  <si>
    <t>※ 차 입 금</t>
    <phoneticPr fontId="18" type="noConversion"/>
  </si>
  <si>
    <t>금융</t>
    <phoneticPr fontId="18" type="noConversion"/>
  </si>
  <si>
    <t xml:space="preserve"> &lt;금융기관 차입금&gt;</t>
    <phoneticPr fontId="18" type="noConversion"/>
  </si>
  <si>
    <t>기관</t>
    <phoneticPr fontId="18" type="noConversion"/>
  </si>
  <si>
    <t>금융기관</t>
    <phoneticPr fontId="18" type="noConversion"/>
  </si>
  <si>
    <t xml:space="preserve"> &lt;금융기관 차입금&gt;</t>
    <phoneticPr fontId="18" type="noConversion"/>
  </si>
  <si>
    <t>차입금</t>
    <phoneticPr fontId="18" type="noConversion"/>
  </si>
  <si>
    <t xml:space="preserve">  *금융기관 차입금</t>
    <phoneticPr fontId="18" type="noConversion"/>
  </si>
  <si>
    <t>기 타</t>
    <phoneticPr fontId="18" type="noConversion"/>
  </si>
  <si>
    <t>계</t>
    <phoneticPr fontId="18" type="noConversion"/>
  </si>
  <si>
    <t xml:space="preserve"> &lt;기타 차입금&gt;</t>
    <phoneticPr fontId="18" type="noConversion"/>
  </si>
  <si>
    <t>기타 차입금</t>
    <phoneticPr fontId="18" type="noConversion"/>
  </si>
  <si>
    <t xml:space="preserve">  *기타 차입금</t>
    <phoneticPr fontId="18" type="noConversion"/>
  </si>
  <si>
    <t>전입금</t>
    <phoneticPr fontId="18" type="noConversion"/>
  </si>
  <si>
    <t>※법인 전입금</t>
    <phoneticPr fontId="18" type="noConversion"/>
  </si>
  <si>
    <t>법 인</t>
    <phoneticPr fontId="18" type="noConversion"/>
  </si>
  <si>
    <t xml:space="preserve"> &lt;법인 전입금&gt;</t>
    <phoneticPr fontId="18" type="noConversion"/>
  </si>
  <si>
    <t>법인전입금</t>
    <phoneticPr fontId="18" type="noConversion"/>
  </si>
  <si>
    <t>1. 시설비</t>
    <phoneticPr fontId="18" type="noConversion"/>
  </si>
  <si>
    <t>시설비 합계 :</t>
    <phoneticPr fontId="18" type="noConversion"/>
  </si>
  <si>
    <t xml:space="preserve"> * 배관관로 변경공사</t>
    <phoneticPr fontId="18" type="noConversion"/>
  </si>
  <si>
    <t xml:space="preserve"> * 주방공사</t>
    <phoneticPr fontId="18" type="noConversion"/>
  </si>
  <si>
    <t>2.직원 기타후생경비</t>
    <phoneticPr fontId="18" type="noConversion"/>
  </si>
  <si>
    <t>직원 기타후생경비 합계 :</t>
    <phoneticPr fontId="18" type="noConversion"/>
  </si>
  <si>
    <t>* 직원단체복지원</t>
    <phoneticPr fontId="18" type="noConversion"/>
  </si>
  <si>
    <t>* 직원 축일/생일 축하 문화상품권</t>
    <phoneticPr fontId="18" type="noConversion"/>
  </si>
  <si>
    <t>* 10년 장기근속자(3명)</t>
    <phoneticPr fontId="18" type="noConversion"/>
  </si>
  <si>
    <t>* 스승의날/가정의달 직원선물</t>
    <phoneticPr fontId="18" type="noConversion"/>
  </si>
  <si>
    <t>* 명절선물구입</t>
    <phoneticPr fontId="18" type="noConversion"/>
  </si>
  <si>
    <t>* 우수직원 포상금(12월)</t>
    <phoneticPr fontId="18" type="noConversion"/>
  </si>
  <si>
    <t>* 기타후생경비</t>
    <phoneticPr fontId="18" type="noConversion"/>
  </si>
  <si>
    <t>3.직원 연수 및 교육훈련비</t>
    <phoneticPr fontId="18" type="noConversion"/>
  </si>
  <si>
    <t>직원 교육훈련비 합계 :</t>
    <phoneticPr fontId="18" type="noConversion"/>
  </si>
  <si>
    <t>* 예산심의 및 사업계획수립</t>
    <phoneticPr fontId="18" type="noConversion"/>
  </si>
  <si>
    <t>* 사업운영평가</t>
    <phoneticPr fontId="18" type="noConversion"/>
  </si>
  <si>
    <t>* 팀별/층별 워크숍</t>
    <phoneticPr fontId="18" type="noConversion"/>
  </si>
  <si>
    <t>* 산하시설견학</t>
    <phoneticPr fontId="18" type="noConversion"/>
  </si>
  <si>
    <t>* 직원하계수련회</t>
    <phoneticPr fontId="18" type="noConversion"/>
  </si>
  <si>
    <t>* 직원윤리경영교육</t>
    <phoneticPr fontId="18" type="noConversion"/>
  </si>
  <si>
    <t>* 하계직원교육</t>
    <phoneticPr fontId="18" type="noConversion"/>
  </si>
  <si>
    <t>* 역량강화교육</t>
    <phoneticPr fontId="18" type="noConversion"/>
  </si>
  <si>
    <t>* 직원외부교육(직무교육,보수교육,연찬회,피정)</t>
    <phoneticPr fontId="18" type="noConversion"/>
  </si>
  <si>
    <t xml:space="preserve">4.기타 운영비 </t>
    <phoneticPr fontId="18" type="noConversion"/>
  </si>
  <si>
    <t>기타 운영비 지원금 :</t>
    <phoneticPr fontId="18" type="noConversion"/>
  </si>
  <si>
    <t>* 운영위원 참석수당</t>
    <phoneticPr fontId="18" type="noConversion"/>
  </si>
  <si>
    <t>* 회의비</t>
    <phoneticPr fontId="18" type="noConversion"/>
  </si>
  <si>
    <t>5.기관운영비</t>
    <phoneticPr fontId="18" type="noConversion"/>
  </si>
  <si>
    <t>기관운영비 :</t>
    <phoneticPr fontId="18" type="noConversion"/>
  </si>
  <si>
    <t>* 기관운영비</t>
    <phoneticPr fontId="18" type="noConversion"/>
  </si>
  <si>
    <t>6.시설장여비</t>
    <phoneticPr fontId="18" type="noConversion"/>
  </si>
  <si>
    <t>* 여비</t>
    <phoneticPr fontId="18" type="noConversion"/>
  </si>
  <si>
    <t>7. 해외여행지원금</t>
    <phoneticPr fontId="18" type="noConversion"/>
  </si>
  <si>
    <t>기타법인 지원금 :</t>
    <phoneticPr fontId="18" type="noConversion"/>
  </si>
  <si>
    <t>* 해외여행지원금</t>
    <phoneticPr fontId="18" type="noConversion"/>
  </si>
  <si>
    <t>법인</t>
    <phoneticPr fontId="18" type="noConversion"/>
  </si>
  <si>
    <t xml:space="preserve"> &lt;법인 전입금(후원금)&gt;</t>
    <phoneticPr fontId="18" type="noConversion"/>
  </si>
  <si>
    <t>(후원)</t>
    <phoneticPr fontId="18" type="noConversion"/>
  </si>
  <si>
    <t>(후원금)</t>
    <phoneticPr fontId="18" type="noConversion"/>
  </si>
  <si>
    <t>※이 월 금</t>
    <phoneticPr fontId="18" type="noConversion"/>
  </si>
  <si>
    <t>전년도</t>
    <phoneticPr fontId="18" type="noConversion"/>
  </si>
  <si>
    <t>계</t>
    <phoneticPr fontId="18" type="noConversion"/>
  </si>
  <si>
    <t xml:space="preserve"> &lt;전년도 이월금&gt;</t>
    <phoneticPr fontId="18" type="noConversion"/>
  </si>
  <si>
    <t>소계 :</t>
    <phoneticPr fontId="18" type="noConversion"/>
  </si>
  <si>
    <t>원</t>
    <phoneticPr fontId="18" type="noConversion"/>
  </si>
  <si>
    <t>보조금이월금</t>
    <phoneticPr fontId="18" type="noConversion"/>
  </si>
  <si>
    <t xml:space="preserve"> &lt;보조금이월금&gt;</t>
    <phoneticPr fontId="18" type="noConversion"/>
  </si>
  <si>
    <t>이월금</t>
    <phoneticPr fontId="18" type="noConversion"/>
  </si>
  <si>
    <t>입소비용이월금</t>
    <phoneticPr fontId="18" type="noConversion"/>
  </si>
  <si>
    <t xml:space="preserve"> &lt;입소비용이월금&gt;</t>
    <phoneticPr fontId="18" type="noConversion"/>
  </si>
  <si>
    <t xml:space="preserve"> * 입소비용이월액</t>
    <phoneticPr fontId="18" type="noConversion"/>
  </si>
  <si>
    <t xml:space="preserve"> * 예금이자(입소비용)</t>
    <phoneticPr fontId="18" type="noConversion"/>
  </si>
  <si>
    <t>전입금이월금</t>
    <phoneticPr fontId="18" type="noConversion"/>
  </si>
  <si>
    <t xml:space="preserve"> &lt;법인전입금이월금&gt;</t>
    <phoneticPr fontId="18" type="noConversion"/>
  </si>
  <si>
    <t xml:space="preserve"> * 법인전입금이월액</t>
    <phoneticPr fontId="18" type="noConversion"/>
  </si>
  <si>
    <t xml:space="preserve"> * 법인전입금이월액(후원금)</t>
    <phoneticPr fontId="18" type="noConversion"/>
  </si>
  <si>
    <t>잡수입이월금</t>
    <phoneticPr fontId="18" type="noConversion"/>
  </si>
  <si>
    <t xml:space="preserve"> * 잡수입이월액(기타잡수입)</t>
    <phoneticPr fontId="18" type="noConversion"/>
  </si>
  <si>
    <t>(기타잡수입)</t>
    <phoneticPr fontId="18" type="noConversion"/>
  </si>
  <si>
    <t xml:space="preserve"> * 사업수입이월액(행복공장판매수입)</t>
    <phoneticPr fontId="18" type="noConversion"/>
  </si>
  <si>
    <t xml:space="preserve"> * 사업수입이월액(사랑빚은판매수입)</t>
    <phoneticPr fontId="18" type="noConversion"/>
  </si>
  <si>
    <t>전년도</t>
    <phoneticPr fontId="18" type="noConversion"/>
  </si>
  <si>
    <t xml:space="preserve"> &lt;전년도이월금(후원금)&gt;</t>
    <phoneticPr fontId="18" type="noConversion"/>
  </si>
  <si>
    <t>이월금</t>
    <phoneticPr fontId="18" type="noConversion"/>
  </si>
  <si>
    <t>전년도이월금</t>
    <phoneticPr fontId="18" type="noConversion"/>
  </si>
  <si>
    <t xml:space="preserve"> * 지정후원금이월액</t>
    <phoneticPr fontId="18" type="noConversion"/>
  </si>
  <si>
    <t>(지정후원금)</t>
    <phoneticPr fontId="18" type="noConversion"/>
  </si>
  <si>
    <t xml:space="preserve"> * 비지정후원금이월액</t>
    <phoneticPr fontId="18" type="noConversion"/>
  </si>
  <si>
    <t>(비지정후원금)</t>
    <phoneticPr fontId="18" type="noConversion"/>
  </si>
  <si>
    <t>잡수입</t>
    <phoneticPr fontId="18" type="noConversion"/>
  </si>
  <si>
    <t>※ 잡 수 입</t>
    <phoneticPr fontId="18" type="noConversion"/>
  </si>
  <si>
    <t>불용품</t>
    <phoneticPr fontId="18" type="noConversion"/>
  </si>
  <si>
    <t xml:space="preserve"> &lt;불용품매각대&gt;</t>
    <phoneticPr fontId="18" type="noConversion"/>
  </si>
  <si>
    <t>매각대</t>
    <phoneticPr fontId="18" type="noConversion"/>
  </si>
  <si>
    <t>불용품매각대</t>
    <phoneticPr fontId="18" type="noConversion"/>
  </si>
  <si>
    <t>기타예</t>
    <phoneticPr fontId="18" type="noConversion"/>
  </si>
  <si>
    <t xml:space="preserve"> &lt;기타예금이자수입&gt;</t>
    <phoneticPr fontId="18" type="noConversion"/>
  </si>
  <si>
    <t>금이자</t>
    <phoneticPr fontId="18" type="noConversion"/>
  </si>
  <si>
    <t>기타예금이자</t>
    <phoneticPr fontId="18" type="noConversion"/>
  </si>
  <si>
    <t xml:space="preserve"> &lt;기타예금이자 수입&gt;</t>
    <phoneticPr fontId="18" type="noConversion"/>
  </si>
  <si>
    <t>수     입</t>
    <phoneticPr fontId="18" type="noConversion"/>
  </si>
  <si>
    <t xml:space="preserve"> * 예금이자(운영비)</t>
    <phoneticPr fontId="18" type="noConversion"/>
  </si>
  <si>
    <t xml:space="preserve"> * 예금이자(생계비)</t>
    <phoneticPr fontId="18" type="noConversion"/>
  </si>
  <si>
    <t xml:space="preserve"> * 예금이자(4종)</t>
    <phoneticPr fontId="18" type="noConversion"/>
  </si>
  <si>
    <t xml:space="preserve"> * 예금이자(수원시복지기금)</t>
    <phoneticPr fontId="18" type="noConversion"/>
  </si>
  <si>
    <t xml:space="preserve"> * 예금이자(재활PG)</t>
    <phoneticPr fontId="18" type="noConversion"/>
  </si>
  <si>
    <t xml:space="preserve"> * 예금이자(스페셜올림픽코리아)</t>
    <phoneticPr fontId="18" type="noConversion"/>
  </si>
  <si>
    <t xml:space="preserve"> * 예금이자(입소비용)</t>
    <phoneticPr fontId="18" type="noConversion"/>
  </si>
  <si>
    <t xml:space="preserve"> * 예금이자(후원금)</t>
    <phoneticPr fontId="18" type="noConversion"/>
  </si>
  <si>
    <t xml:space="preserve"> * 예금이자(법인전입금)</t>
    <phoneticPr fontId="18" type="noConversion"/>
  </si>
  <si>
    <t xml:space="preserve"> * 예금이자(잡수입)</t>
    <phoneticPr fontId="18" type="noConversion"/>
  </si>
  <si>
    <t xml:space="preserve"> &lt;기타잡수입&gt;</t>
    <phoneticPr fontId="18" type="noConversion"/>
  </si>
  <si>
    <t>식대수입</t>
    <phoneticPr fontId="18" type="noConversion"/>
  </si>
  <si>
    <t>* 거주시설 직원급식비</t>
    <phoneticPr fontId="18" type="noConversion"/>
  </si>
  <si>
    <t>* 직업재활 급식비</t>
    <phoneticPr fontId="18" type="noConversion"/>
  </si>
  <si>
    <t>기타잡수입</t>
    <phoneticPr fontId="18" type="noConversion"/>
  </si>
  <si>
    <t>* 사회복지 실습비</t>
    <phoneticPr fontId="18" type="noConversion"/>
  </si>
  <si>
    <t>* 기타 잡수입</t>
    <phoneticPr fontId="18" type="noConversion"/>
  </si>
  <si>
    <t xml:space="preserve"> E.인건비지원(추가 연장야간근로수당 5h)</t>
    <phoneticPr fontId="18" type="noConversion"/>
  </si>
  <si>
    <t xml:space="preserve">  - 슈퍼블루마라톤</t>
    <phoneticPr fontId="18" type="noConversion"/>
  </si>
  <si>
    <t>*기능보강사업비(외벽및창소/데크교체공사)</t>
    <phoneticPr fontId="18" type="noConversion"/>
  </si>
  <si>
    <t>* 직원복리후생비</t>
    <phoneticPr fontId="18" type="noConversion"/>
  </si>
  <si>
    <t xml:space="preserve">  - 푸드트럭(로타리클럽지정후원)</t>
    <phoneticPr fontId="18" type="noConversion"/>
  </si>
  <si>
    <t>원</t>
    <phoneticPr fontId="18" type="noConversion"/>
  </si>
  <si>
    <t xml:space="preserve">  - 시설개보수</t>
    <phoneticPr fontId="18" type="noConversion"/>
  </si>
  <si>
    <t xml:space="preserve">  - 아름다운가게(찾아가는 푸드트럭 사업)</t>
    <phoneticPr fontId="18" type="noConversion"/>
  </si>
  <si>
    <t xml:space="preserve">  - 직원복리후생비 및 교육비</t>
    <phoneticPr fontId="18" type="noConversion"/>
  </si>
  <si>
    <t xml:space="preserve">  - 직원복리후생비 - 직원회식비</t>
    <phoneticPr fontId="18" type="noConversion"/>
  </si>
  <si>
    <t xml:space="preserve">  - 수원시장애인체육회(태권도)</t>
    <phoneticPr fontId="18" type="noConversion"/>
  </si>
  <si>
    <t>* 기본급(주방보조인력)</t>
    <phoneticPr fontId="18" type="noConversion"/>
  </si>
  <si>
    <t>1. 법인지원인력 기본급</t>
    <phoneticPr fontId="18" type="noConversion"/>
  </si>
  <si>
    <t xml:space="preserve">    - 주방보조인력</t>
    <phoneticPr fontId="18" type="noConversion"/>
  </si>
  <si>
    <t>* 연장야간퇴직적립금</t>
    <phoneticPr fontId="18" type="noConversion"/>
  </si>
  <si>
    <t>제수당 지원금 :</t>
    <phoneticPr fontId="18" type="noConversion"/>
  </si>
  <si>
    <t>기본급 지원금 :</t>
    <phoneticPr fontId="18" type="noConversion"/>
  </si>
  <si>
    <t>4. 사회보험부담금</t>
    <phoneticPr fontId="18" type="noConversion"/>
  </si>
  <si>
    <t>3. 예산심의 사업계획수립(실무자워크숍)</t>
    <phoneticPr fontId="18" type="noConversion"/>
  </si>
  <si>
    <t>(식대수입)</t>
    <phoneticPr fontId="18" type="noConversion"/>
  </si>
  <si>
    <t xml:space="preserve"> * 잡수입이월액(식대수입)</t>
    <phoneticPr fontId="18" type="noConversion"/>
  </si>
  <si>
    <t>4.법인지원인력(2명:법인전입금)</t>
    <phoneticPr fontId="18" type="noConversion"/>
  </si>
  <si>
    <t xml:space="preserve"> A.직책보조비</t>
    <phoneticPr fontId="18" type="noConversion"/>
  </si>
  <si>
    <t xml:space="preserve">  - 경상보조인력</t>
    <phoneticPr fontId="18" type="noConversion"/>
  </si>
  <si>
    <t xml:space="preserve"> D.법인지원인력</t>
    <phoneticPr fontId="18" type="noConversion"/>
  </si>
  <si>
    <t>사회보험부담 법인 지원금 :</t>
    <phoneticPr fontId="18" type="noConversion"/>
  </si>
  <si>
    <t>* 직원회식비</t>
    <phoneticPr fontId="18" type="noConversion"/>
  </si>
  <si>
    <t>원</t>
    <phoneticPr fontId="18" type="noConversion"/>
  </si>
  <si>
    <t>×</t>
    <phoneticPr fontId="18" type="noConversion"/>
  </si>
  <si>
    <t>월</t>
    <phoneticPr fontId="18" type="noConversion"/>
  </si>
  <si>
    <t>=</t>
    <phoneticPr fontId="18" type="noConversion"/>
  </si>
  <si>
    <t>3. 퇴직적립금</t>
    <phoneticPr fontId="18" type="noConversion"/>
  </si>
  <si>
    <t>퇴직적립금 지원금 :</t>
    <phoneticPr fontId="18" type="noConversion"/>
  </si>
  <si>
    <t>* 법인지원인력 퇴직적립금</t>
    <phoneticPr fontId="18" type="noConversion"/>
  </si>
  <si>
    <t>* 경기도재활PG(푸드트럭)</t>
    <phoneticPr fontId="18" type="noConversion"/>
  </si>
  <si>
    <t xml:space="preserve"> * 경기도재활PG(푸드트럭)</t>
    <phoneticPr fontId="18" type="noConversion"/>
  </si>
  <si>
    <t>법인</t>
    <phoneticPr fontId="18" type="noConversion"/>
  </si>
  <si>
    <t>보조</t>
    <phoneticPr fontId="18" type="noConversion"/>
  </si>
  <si>
    <t>후원</t>
    <phoneticPr fontId="18" type="noConversion"/>
  </si>
  <si>
    <t xml:space="preserve"> F.주방보조인력</t>
    <phoneticPr fontId="18" type="noConversion"/>
  </si>
  <si>
    <t>1. 국비기능보강(외벽및창호/데크교체공사)</t>
    <phoneticPr fontId="18" type="noConversion"/>
  </si>
  <si>
    <t>2. 불용공간 리모델링공사(지정후원금)</t>
    <phoneticPr fontId="18" type="noConversion"/>
  </si>
  <si>
    <t xml:space="preserve">  - 재활치료용품(통증치료 겔, 온열팩, 초음파 겔 등)</t>
    <phoneticPr fontId="18" type="noConversion"/>
  </si>
  <si>
    <t xml:space="preserve">  - BMW-EX(교통카드 충전, 식사 등)</t>
    <phoneticPr fontId="18" type="noConversion"/>
  </si>
  <si>
    <t>생활지원2팀(사랑)</t>
    <phoneticPr fontId="18" type="noConversion"/>
  </si>
  <si>
    <t>생활지원3팀(아름)</t>
    <phoneticPr fontId="18" type="noConversion"/>
  </si>
  <si>
    <t>생활지원1팀(하늘)</t>
    <phoneticPr fontId="18" type="noConversion"/>
  </si>
  <si>
    <t>4. 푸드트럭 "바다의 별다방"</t>
    <phoneticPr fontId="18" type="noConversion"/>
  </si>
  <si>
    <t>원</t>
    <phoneticPr fontId="18" type="noConversion"/>
  </si>
  <si>
    <t>4. 봉사동아리 사랑담아</t>
    <phoneticPr fontId="18" type="noConversion"/>
  </si>
  <si>
    <t>5. 태권도 이단옆차기(수원시장애인체육회 지원)</t>
    <phoneticPr fontId="18" type="noConversion"/>
  </si>
  <si>
    <t>6. 불금포차</t>
    <phoneticPr fontId="18" type="noConversion"/>
  </si>
  <si>
    <t>7. 뮤직복싱</t>
    <phoneticPr fontId="18" type="noConversion"/>
  </si>
  <si>
    <t>8. 기도모임</t>
    <phoneticPr fontId="18" type="noConversion"/>
  </si>
  <si>
    <t>9. 스마트팜</t>
    <phoneticPr fontId="18" type="noConversion"/>
  </si>
  <si>
    <t>1. 부모모임(부모간담회, 어버이날, 부모여행 등)</t>
    <phoneticPr fontId="18" type="noConversion"/>
  </si>
  <si>
    <t>2. 명절행사(설날, 추석)</t>
    <phoneticPr fontId="18" type="noConversion"/>
  </si>
  <si>
    <t>1. 지역사회연계사업비(비둘기캠프/장애인체육대회/작품전시/경로잔치 등)</t>
    <phoneticPr fontId="18" type="noConversion"/>
  </si>
  <si>
    <t>1. 계절여행(봄,가음,겨울)</t>
    <phoneticPr fontId="18" type="noConversion"/>
  </si>
  <si>
    <t>3. 복사기 임대료(5대)</t>
    <phoneticPr fontId="18" type="noConversion"/>
  </si>
  <si>
    <t>원</t>
    <phoneticPr fontId="18" type="noConversion"/>
  </si>
  <si>
    <t>* 식권 수입(공익 등)</t>
    <phoneticPr fontId="18" type="noConversion"/>
  </si>
  <si>
    <t>8. 기타 생계비(간식 등)</t>
    <phoneticPr fontId="18" type="noConversion"/>
  </si>
  <si>
    <t>법인</t>
    <phoneticPr fontId="18" type="noConversion"/>
  </si>
  <si>
    <t>6.4대보험정산</t>
    <phoneticPr fontId="18" type="noConversion"/>
  </si>
  <si>
    <t xml:space="preserve">   - 주방보조인력 1명</t>
    <phoneticPr fontId="18" type="noConversion"/>
  </si>
  <si>
    <t>원</t>
    <phoneticPr fontId="18" type="noConversion"/>
  </si>
  <si>
    <t>×</t>
    <phoneticPr fontId="18" type="noConversion"/>
  </si>
  <si>
    <t>월</t>
    <phoneticPr fontId="18" type="noConversion"/>
  </si>
  <si>
    <t>=</t>
    <phoneticPr fontId="18" type="noConversion"/>
  </si>
  <si>
    <t>법인</t>
    <phoneticPr fontId="18" type="noConversion"/>
  </si>
  <si>
    <r>
      <t xml:space="preserve">보조금  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반환금</t>
    </r>
    <phoneticPr fontId="35" type="noConversion"/>
  </si>
  <si>
    <t>후원</t>
    <phoneticPr fontId="18" type="noConversion"/>
  </si>
  <si>
    <t>원</t>
    <phoneticPr fontId="18" type="noConversion"/>
  </si>
  <si>
    <t xml:space="preserve">  - 푸드트럭(수익운영비지정후원)</t>
    <phoneticPr fontId="18" type="noConversion"/>
  </si>
  <si>
    <t xml:space="preserve">  - 자산취득비(생활실TV 및 사무실PC 구입비)</t>
    <phoneticPr fontId="18" type="noConversion"/>
  </si>
  <si>
    <t>* 불금포차PG 수입</t>
    <phoneticPr fontId="18" type="noConversion"/>
  </si>
  <si>
    <t xml:space="preserve"> 라.휴일근로수당</t>
    <phoneticPr fontId="18" type="noConversion"/>
  </si>
  <si>
    <t>*특별급식비(설날,장애인의날, 추석,연말)</t>
    <phoneticPr fontId="18" type="noConversion"/>
  </si>
  <si>
    <t>* 추가 연장야간근로수당(5h)</t>
    <phoneticPr fontId="18" type="noConversion"/>
  </si>
  <si>
    <t>* 직원 건강진단비</t>
    <phoneticPr fontId="18" type="noConversion"/>
  </si>
  <si>
    <t xml:space="preserve"> &lt;식대수입&gt;</t>
    <phoneticPr fontId="18" type="noConversion"/>
  </si>
  <si>
    <t xml:space="preserve"> 가.명절휴가비</t>
    <phoneticPr fontId="18" type="noConversion"/>
  </si>
  <si>
    <t>&lt;시설운영지원금 : 6종&gt;</t>
  </si>
  <si>
    <t>(6종)</t>
  </si>
  <si>
    <t xml:space="preserve"> * 예금이자(6종)</t>
  </si>
  <si>
    <t>* 직원교육훈련비</t>
  </si>
  <si>
    <t>1. 직원외부교육비</t>
  </si>
  <si>
    <t>* 기타운영비(윤리위원회활동비,개원기념행사비)</t>
  </si>
  <si>
    <t>6. 업무추진비</t>
  </si>
  <si>
    <t xml:space="preserve"> 업무추진비 지원금</t>
  </si>
  <si>
    <t>* 회의비</t>
  </si>
  <si>
    <t xml:space="preserve">   - 우수직원포상 및 축하 꽃다발</t>
  </si>
  <si>
    <t xml:space="preserve">   - 직원축일 및 생일축하 도서상품권</t>
  </si>
  <si>
    <t xml:space="preserve">   - 야간근로자 특수건강검진비</t>
  </si>
  <si>
    <t xml:space="preserve">   - 독감예방접종</t>
  </si>
  <si>
    <t xml:space="preserve">   - 직원야유회</t>
  </si>
  <si>
    <t xml:space="preserve">   - 직원연찬회</t>
  </si>
  <si>
    <t xml:space="preserve">   - 퇴직자 선물 및 기타비용</t>
  </si>
  <si>
    <t xml:space="preserve">   - 종사자 능력개별 지원사업(자격증 취득)</t>
  </si>
  <si>
    <t xml:space="preserve">   - 장기근속직원 포상(외식상품권/케익)</t>
  </si>
  <si>
    <t xml:space="preserve">   - 직원 동아리활동 지원</t>
  </si>
  <si>
    <t xml:space="preserve">   - 열정직원(외식상품권)</t>
  </si>
  <si>
    <t>일용잡급</t>
  </si>
  <si>
    <t>1. 회의관련 다과비 등</t>
  </si>
  <si>
    <t>2. 운영위원회 참석수당</t>
  </si>
  <si>
    <t>* 기관운영비</t>
    <phoneticPr fontId="18" type="noConversion"/>
  </si>
  <si>
    <t>1. 기관방문 손님접대용 다과 및 운영위원 선물 구입</t>
    <phoneticPr fontId="18" type="noConversion"/>
  </si>
  <si>
    <t>명</t>
    <phoneticPr fontId="18" type="noConversion"/>
  </si>
  <si>
    <t>회</t>
    <phoneticPr fontId="18" type="noConversion"/>
  </si>
  <si>
    <t>5. 기타운영비</t>
    <phoneticPr fontId="18" type="noConversion"/>
  </si>
  <si>
    <t>기타운영비 지원금 :</t>
    <phoneticPr fontId="18" type="noConversion"/>
  </si>
  <si>
    <t>2. 직원내부교육비</t>
    <phoneticPr fontId="18" type="noConversion"/>
  </si>
  <si>
    <t>4. 사업운영평가</t>
    <phoneticPr fontId="18" type="noConversion"/>
  </si>
  <si>
    <t>5. 신입직원교육(산하시설견학)</t>
    <phoneticPr fontId="18" type="noConversion"/>
  </si>
  <si>
    <t>6. 팀별/층별 워크숍</t>
    <phoneticPr fontId="18" type="noConversion"/>
  </si>
  <si>
    <t>5.제수당</t>
    <phoneticPr fontId="18" type="noConversion"/>
  </si>
  <si>
    <t>4.휴일근로수당</t>
    <phoneticPr fontId="18" type="noConversion"/>
  </si>
  <si>
    <t>2. 제수당</t>
    <phoneticPr fontId="18" type="noConversion"/>
  </si>
  <si>
    <t>7. 운영비</t>
    <phoneticPr fontId="18" type="noConversion"/>
  </si>
  <si>
    <t>1. 여비</t>
    <phoneticPr fontId="18" type="noConversion"/>
  </si>
  <si>
    <t>운영비</t>
    <phoneticPr fontId="18" type="noConversion"/>
  </si>
  <si>
    <t xml:space="preserve">  - 경기마라톤</t>
    <phoneticPr fontId="18" type="noConversion"/>
  </si>
  <si>
    <t>3. 행복공방</t>
    <phoneticPr fontId="18" type="noConversion"/>
  </si>
  <si>
    <t>2. 가정방문(가정통신문)</t>
    <phoneticPr fontId="18" type="noConversion"/>
  </si>
  <si>
    <t>(비지정)</t>
    <phoneticPr fontId="18" type="noConversion"/>
  </si>
  <si>
    <t>명</t>
    <phoneticPr fontId="18" type="noConversion"/>
  </si>
  <si>
    <t>보조</t>
    <phoneticPr fontId="18" type="noConversion"/>
  </si>
  <si>
    <t>후원</t>
    <phoneticPr fontId="18" type="noConversion"/>
  </si>
  <si>
    <t>입소</t>
    <phoneticPr fontId="18" type="noConversion"/>
  </si>
  <si>
    <t>1. 사회적응/여가활동</t>
    <phoneticPr fontId="18" type="noConversion"/>
  </si>
  <si>
    <t>2. 계절별여행</t>
    <phoneticPr fontId="18" type="noConversion"/>
  </si>
  <si>
    <t>3. 자립가정체험(요리활동)</t>
    <phoneticPr fontId="18" type="noConversion"/>
  </si>
  <si>
    <t>4. 자치회의</t>
    <phoneticPr fontId="18" type="noConversion"/>
  </si>
  <si>
    <t>5. 송년회</t>
    <phoneticPr fontId="18" type="noConversion"/>
  </si>
  <si>
    <t>6. 생일프로그램</t>
    <phoneticPr fontId="18" type="noConversion"/>
  </si>
  <si>
    <t>7. 건강관리(경기마라톤, 트레킹, 등산 등)</t>
    <phoneticPr fontId="18" type="noConversion"/>
  </si>
  <si>
    <t>7.보조금(6종) 잔액</t>
    <phoneticPr fontId="18" type="noConversion"/>
  </si>
  <si>
    <t>8.보조금(6종) 예금이자</t>
    <phoneticPr fontId="18" type="noConversion"/>
  </si>
  <si>
    <t>9.재활프로그램 보조금 예금이자</t>
    <phoneticPr fontId="18" type="noConversion"/>
  </si>
  <si>
    <t>회</t>
    <phoneticPr fontId="18" type="noConversion"/>
  </si>
  <si>
    <t>후원</t>
    <phoneticPr fontId="18" type="noConversion"/>
  </si>
  <si>
    <t>산              출              기              초</t>
    <phoneticPr fontId="18" type="noConversion"/>
  </si>
  <si>
    <t xml:space="preserve">  - 예금이자 수입</t>
    <phoneticPr fontId="18" type="noConversion"/>
  </si>
  <si>
    <t xml:space="preserve">  *예금이자 수입</t>
    <phoneticPr fontId="18" type="noConversion"/>
  </si>
  <si>
    <t>법인</t>
  </si>
  <si>
    <t>1. 외부교육</t>
    <phoneticPr fontId="18" type="noConversion"/>
  </si>
  <si>
    <t xml:space="preserve"> 2) 보수교육</t>
    <phoneticPr fontId="18" type="noConversion"/>
  </si>
  <si>
    <t>2. 내부교육</t>
    <phoneticPr fontId="18" type="noConversion"/>
  </si>
  <si>
    <t xml:space="preserve"> 1) 직원내부교육</t>
    <phoneticPr fontId="18" type="noConversion"/>
  </si>
  <si>
    <t xml:space="preserve"> 2) 직원하계연수비</t>
    <phoneticPr fontId="18" type="noConversion"/>
  </si>
  <si>
    <t>3 직원복리후생비</t>
    <phoneticPr fontId="18" type="noConversion"/>
  </si>
  <si>
    <t>4. 직원축일 및 생일축하 도서상품권</t>
    <phoneticPr fontId="18" type="noConversion"/>
  </si>
  <si>
    <t>12.아름다운가게 사업비 반납금</t>
    <phoneticPr fontId="18" type="noConversion"/>
  </si>
  <si>
    <t>원</t>
    <phoneticPr fontId="18" type="noConversion"/>
  </si>
  <si>
    <t>원</t>
    <phoneticPr fontId="18" type="noConversion"/>
  </si>
  <si>
    <t>* 푸드트력 운영 수입</t>
    <phoneticPr fontId="18" type="noConversion"/>
  </si>
  <si>
    <t>잡수</t>
    <phoneticPr fontId="18" type="noConversion"/>
  </si>
  <si>
    <t>3. 퇴소 후 사후관리</t>
    <phoneticPr fontId="18" type="noConversion"/>
  </si>
  <si>
    <t>회</t>
    <phoneticPr fontId="18" type="noConversion"/>
  </si>
  <si>
    <t>11. 정수기 임대료 / 공기청정기 / 기타 수용비및 수수료</t>
    <phoneticPr fontId="18" type="noConversion"/>
  </si>
  <si>
    <t>보조금
(6종/재활)</t>
    <phoneticPr fontId="18" type="noConversion"/>
  </si>
  <si>
    <t>*입소자 구료비(특별피복비)</t>
    <phoneticPr fontId="18" type="noConversion"/>
  </si>
  <si>
    <t>7. 자기개발비</t>
    <phoneticPr fontId="18" type="noConversion"/>
  </si>
  <si>
    <t>8. 동아리활동지원</t>
    <phoneticPr fontId="18" type="noConversion"/>
  </si>
  <si>
    <t>9. 직원야유회</t>
    <phoneticPr fontId="18" type="noConversion"/>
  </si>
  <si>
    <t>6종</t>
  </si>
  <si>
    <t>2. 자치회의</t>
    <phoneticPr fontId="18" type="noConversion"/>
  </si>
  <si>
    <t>3. 인권지킴이단</t>
    <phoneticPr fontId="18" type="noConversion"/>
  </si>
  <si>
    <t>* 입소자 제작 물품판매 수입(행복공방 등)</t>
    <phoneticPr fontId="18" type="noConversion"/>
  </si>
  <si>
    <t>8. 일용잡급</t>
    <phoneticPr fontId="18" type="noConversion"/>
  </si>
  <si>
    <t xml:space="preserve"> B.인건비지원(6종 : 운전원, 생활지도원, 조리보조원 3명)</t>
    <phoneticPr fontId="18" type="noConversion"/>
  </si>
  <si>
    <t>2.인건비지원(6종)</t>
    <phoneticPr fontId="18" type="noConversion"/>
  </si>
  <si>
    <t xml:space="preserve"> 나. 법인지원인력 퇴직금</t>
    <phoneticPr fontId="18" type="noConversion"/>
  </si>
  <si>
    <t xml:space="preserve"> B.인건비지원(6종)</t>
    <phoneticPr fontId="18" type="noConversion"/>
  </si>
  <si>
    <t>7. 주방 소모품비, 주방식기세척기 린스, 세제, 유지방분해제 등</t>
    <phoneticPr fontId="18" type="noConversion"/>
  </si>
  <si>
    <t>1. 사무용품비(문구류)</t>
    <phoneticPr fontId="18" type="noConversion"/>
  </si>
  <si>
    <t>1.차량유류대/정비(운영비)</t>
    <phoneticPr fontId="18" type="noConversion"/>
  </si>
  <si>
    <t xml:space="preserve">  차량유류대/정비(6종)</t>
    <phoneticPr fontId="18" type="noConversion"/>
  </si>
  <si>
    <t>2.간병인비 지원(6종)</t>
    <phoneticPr fontId="18" type="noConversion"/>
  </si>
  <si>
    <t>※ 의료재활사업비</t>
    <phoneticPr fontId="18" type="noConversion"/>
  </si>
  <si>
    <t>(푸드트럭운영비 지정후원 이월금)</t>
    <phoneticPr fontId="18" type="noConversion"/>
  </si>
  <si>
    <t>(로타리클럽 지정후원 이월금)</t>
    <phoneticPr fontId="18" type="noConversion"/>
  </si>
  <si>
    <t>(재활PG 사업비)</t>
    <phoneticPr fontId="18" type="noConversion"/>
  </si>
  <si>
    <t>(푸드트럭 사업수입 수익금)</t>
    <phoneticPr fontId="18" type="noConversion"/>
  </si>
  <si>
    <t>입소</t>
    <phoneticPr fontId="18" type="noConversion"/>
  </si>
  <si>
    <t>* 직원축일 및 생일축하 도서상품권</t>
    <phoneticPr fontId="18" type="noConversion"/>
  </si>
  <si>
    <t>후원</t>
    <phoneticPr fontId="18" type="noConversion"/>
  </si>
  <si>
    <t>(지정)</t>
    <phoneticPr fontId="18" type="noConversion"/>
  </si>
  <si>
    <r>
      <t>⑤</t>
    </r>
    <r>
      <rPr>
        <sz val="9"/>
        <rFont val="맑은 고딕"/>
        <family val="3"/>
        <charset val="129"/>
      </rPr>
      <t xml:space="preserve"> 기타세금</t>
    </r>
    <phoneticPr fontId="18" type="noConversion"/>
  </si>
  <si>
    <t>* 입소비용수입</t>
    <phoneticPr fontId="18" type="noConversion"/>
  </si>
  <si>
    <t>* 기본급(법인지원 4호봉 생활지도원)</t>
    <phoneticPr fontId="18" type="noConversion"/>
  </si>
  <si>
    <t xml:space="preserve">    - 법인지원 4호봉 생활지도원</t>
    <phoneticPr fontId="18" type="noConversion"/>
  </si>
  <si>
    <t>원</t>
    <phoneticPr fontId="18" type="noConversion"/>
  </si>
  <si>
    <t>×</t>
    <phoneticPr fontId="18" type="noConversion"/>
  </si>
  <si>
    <t>=</t>
    <phoneticPr fontId="18" type="noConversion"/>
  </si>
  <si>
    <t>2.인건비지원(6종) : 운전원, 생활지도원, 조리보조원 3명</t>
    <phoneticPr fontId="18" type="noConversion"/>
  </si>
  <si>
    <t xml:space="preserve">   - 신규지원인력(생재 4호봉)</t>
    <phoneticPr fontId="18" type="noConversion"/>
  </si>
  <si>
    <t>1. 주방인력보조</t>
    <phoneticPr fontId="18" type="noConversion"/>
  </si>
  <si>
    <t>명</t>
    <phoneticPr fontId="18" type="noConversion"/>
  </si>
  <si>
    <t xml:space="preserve"> A.경상보조금 40명</t>
  </si>
  <si>
    <t>명</t>
    <phoneticPr fontId="18" type="noConversion"/>
  </si>
  <si>
    <t>월</t>
    <phoneticPr fontId="18" type="noConversion"/>
  </si>
  <si>
    <t>법인</t>
    <phoneticPr fontId="18" type="noConversion"/>
  </si>
  <si>
    <t>원</t>
    <phoneticPr fontId="18" type="noConversion"/>
  </si>
  <si>
    <t>후원</t>
    <phoneticPr fontId="18" type="noConversion"/>
  </si>
  <si>
    <t>후원</t>
  </si>
  <si>
    <t>후원</t>
    <phoneticPr fontId="18" type="noConversion"/>
  </si>
  <si>
    <t>8. 홈페이지 유지관리(도메인/호스트/ 보안서버/유지보수비)</t>
    <phoneticPr fontId="18" type="noConversion"/>
  </si>
  <si>
    <t>3. 사회복무요원 송별선물</t>
    <phoneticPr fontId="18" type="noConversion"/>
  </si>
  <si>
    <t>10. 별베이커리</t>
    <phoneticPr fontId="18" type="noConversion"/>
  </si>
  <si>
    <t>생활지원2팀(사랑)(건강해짐)</t>
    <phoneticPr fontId="18" type="noConversion"/>
  </si>
  <si>
    <t>3. 건강관리</t>
    <phoneticPr fontId="18" type="noConversion"/>
  </si>
  <si>
    <t>생활지원3팀(아름)(아로마테라피, 심리운동, 스누젤렌)</t>
    <phoneticPr fontId="18" type="noConversion"/>
  </si>
  <si>
    <t>13. 파크골프 '홀인원'</t>
    <phoneticPr fontId="18" type="noConversion"/>
  </si>
  <si>
    <t>8. 가족연계프로그램</t>
  </si>
  <si>
    <t>9. 직장생활지원</t>
    <phoneticPr fontId="18" type="noConversion"/>
  </si>
  <si>
    <t>4. 이용인 인권강사 양성프로젝트 "행복한 인(권강)사"</t>
    <phoneticPr fontId="18" type="noConversion"/>
  </si>
  <si>
    <t>5. 맛집원정대</t>
    <phoneticPr fontId="18" type="noConversion"/>
  </si>
  <si>
    <t>6. 생일프로그램</t>
    <phoneticPr fontId="18" type="noConversion"/>
  </si>
  <si>
    <t>7. 이용인상담</t>
    <phoneticPr fontId="18" type="noConversion"/>
  </si>
  <si>
    <t>8. 미귀가생프로그램</t>
    <phoneticPr fontId="18" type="noConversion"/>
  </si>
  <si>
    <t>(박*재ct 환갑)</t>
    <phoneticPr fontId="18" type="noConversion"/>
  </si>
  <si>
    <t>법인</t>
    <phoneticPr fontId="18" type="noConversion"/>
  </si>
  <si>
    <t>2. 이용인캠프</t>
    <phoneticPr fontId="18" type="noConversion"/>
  </si>
  <si>
    <t>* 주방직원 건강진단서(진단비/보건증)</t>
    <phoneticPr fontId="18" type="noConversion"/>
  </si>
  <si>
    <t>연장야간</t>
    <phoneticPr fontId="18" type="noConversion"/>
  </si>
  <si>
    <t>생활지원1팀(하늘)(심리운동, 신체활동 등)</t>
    <phoneticPr fontId="18" type="noConversion"/>
  </si>
  <si>
    <t>2024년
1차추경예산
(B)
(단위:천원)</t>
    <phoneticPr fontId="18" type="noConversion"/>
  </si>
  <si>
    <t>*냉난방비 추가 지원</t>
    <phoneticPr fontId="18" type="noConversion"/>
  </si>
  <si>
    <t>회</t>
    <phoneticPr fontId="18" type="noConversion"/>
  </si>
  <si>
    <t>×</t>
    <phoneticPr fontId="18" type="noConversion"/>
  </si>
  <si>
    <t>=</t>
    <phoneticPr fontId="18" type="noConversion"/>
  </si>
  <si>
    <t xml:space="preserve"> * 냉난방비 추가 지원</t>
    <phoneticPr fontId="18" type="noConversion"/>
  </si>
  <si>
    <t>회</t>
    <phoneticPr fontId="18" type="noConversion"/>
  </si>
  <si>
    <t>×</t>
    <phoneticPr fontId="18" type="noConversion"/>
  </si>
  <si>
    <t>=</t>
    <phoneticPr fontId="18" type="noConversion"/>
  </si>
  <si>
    <t>원</t>
    <phoneticPr fontId="18" type="noConversion"/>
  </si>
  <si>
    <t>원</t>
    <phoneticPr fontId="18" type="noConversion"/>
  </si>
  <si>
    <t xml:space="preserve"> * 사업수입이월액(불금포차수입)</t>
    <phoneticPr fontId="18" type="noConversion"/>
  </si>
  <si>
    <t xml:space="preserve"> &lt;잡수입이월금(기타잡수입 등)&gt;</t>
    <phoneticPr fontId="18" type="noConversion"/>
  </si>
  <si>
    <t xml:space="preserve"> &lt;잡수입이월금(식대수입)&gt;</t>
    <phoneticPr fontId="18" type="noConversion"/>
  </si>
  <si>
    <t xml:space="preserve">  - 자산취득비(차량구입비)</t>
    <phoneticPr fontId="18" type="noConversion"/>
  </si>
  <si>
    <t>(행복공방 몬띠 판매수익금)</t>
    <phoneticPr fontId="18" type="noConversion"/>
  </si>
  <si>
    <t>잡수</t>
    <phoneticPr fontId="18" type="noConversion"/>
  </si>
  <si>
    <t>일</t>
    <phoneticPr fontId="18" type="noConversion"/>
  </si>
  <si>
    <t>회</t>
    <phoneticPr fontId="18" type="noConversion"/>
  </si>
  <si>
    <t>* 입소비용수입(4월 수급전환 1명)</t>
    <phoneticPr fontId="18" type="noConversion"/>
  </si>
  <si>
    <t>*생계비(4월 수급전환 1명)</t>
    <phoneticPr fontId="18" type="noConversion"/>
  </si>
  <si>
    <t>*생계비(1월~3월)</t>
    <phoneticPr fontId="18" type="noConversion"/>
  </si>
  <si>
    <t>*특별위로금(설)</t>
    <phoneticPr fontId="18" type="noConversion"/>
  </si>
  <si>
    <t>*특별위로금(추석)</t>
    <phoneticPr fontId="18" type="noConversion"/>
  </si>
  <si>
    <t>1.경상보조금 (종사자42명)</t>
    <phoneticPr fontId="18" type="noConversion"/>
  </si>
  <si>
    <t xml:space="preserve"> A.경상보조금 42명</t>
    <phoneticPr fontId="18" type="noConversion"/>
  </si>
  <si>
    <t>1.경상보조금 42명</t>
    <phoneticPr fontId="18" type="noConversion"/>
  </si>
  <si>
    <t>&lt;인건비 : 42명&gt;</t>
    <phoneticPr fontId="18" type="noConversion"/>
  </si>
  <si>
    <t xml:space="preserve"> *경상보조금 42명</t>
    <phoneticPr fontId="18" type="noConversion"/>
  </si>
  <si>
    <t xml:space="preserve">   - 운전원 기본급 차액</t>
    <phoneticPr fontId="18" type="noConversion"/>
  </si>
  <si>
    <t>4. 예산심의 사업계획수립(실무자워크숍)</t>
    <phoneticPr fontId="18" type="noConversion"/>
  </si>
  <si>
    <t>5. 사업운영평가</t>
    <phoneticPr fontId="18" type="noConversion"/>
  </si>
  <si>
    <t>6. 신입직원교육(산하시설견학)</t>
    <phoneticPr fontId="18" type="noConversion"/>
  </si>
  <si>
    <t>7. 팀별/층별 워크숍</t>
    <phoneticPr fontId="18" type="noConversion"/>
  </si>
  <si>
    <t>8. 윤리위원회 활동비</t>
    <phoneticPr fontId="18" type="noConversion"/>
  </si>
  <si>
    <t>9. 개원기념행사비</t>
    <phoneticPr fontId="18" type="noConversion"/>
  </si>
  <si>
    <t>* 기본급(운전원 기본급 차액)</t>
    <phoneticPr fontId="18" type="noConversion"/>
  </si>
  <si>
    <t xml:space="preserve">  - 자산취득비:차량구입비</t>
    <phoneticPr fontId="18" type="noConversion"/>
  </si>
  <si>
    <t>10. 직원복리후생비(직원교육)</t>
    <phoneticPr fontId="18" type="noConversion"/>
  </si>
  <si>
    <t>1. 전기안전관리대행료</t>
    <phoneticPr fontId="18" type="noConversion"/>
  </si>
  <si>
    <t>2. 방화관리(소방) 대행료</t>
    <phoneticPr fontId="18" type="noConversion"/>
  </si>
  <si>
    <t>4. 소방시설밸브교체</t>
    <phoneticPr fontId="18" type="noConversion"/>
  </si>
  <si>
    <t>5. 언어치료실 칸막이 공사</t>
    <phoneticPr fontId="18" type="noConversion"/>
  </si>
  <si>
    <t>6. 시설물안전관리(2회)</t>
    <phoneticPr fontId="18" type="noConversion"/>
  </si>
  <si>
    <t>7. 기중차단기 교체공사</t>
    <phoneticPr fontId="18" type="noConversion"/>
  </si>
  <si>
    <t>8. 에어컨청소비</t>
    <phoneticPr fontId="18" type="noConversion"/>
  </si>
  <si>
    <t>9. 옥상방수공사</t>
    <phoneticPr fontId="18" type="noConversion"/>
  </si>
  <si>
    <t>10. 집수정 배관공사비</t>
    <phoneticPr fontId="18" type="noConversion"/>
  </si>
  <si>
    <t>11. 소방시설 전기공사</t>
    <phoneticPr fontId="18" type="noConversion"/>
  </si>
  <si>
    <t>12. 기타시설장비유지비</t>
    <phoneticPr fontId="18" type="noConversion"/>
  </si>
  <si>
    <t>1. 생계비</t>
    <phoneticPr fontId="18" type="noConversion"/>
  </si>
  <si>
    <t>2. 생계비(입소비용 부담금)</t>
    <phoneticPr fontId="18" type="noConversion"/>
  </si>
  <si>
    <t>3. 입소자 부식비(4종)</t>
    <phoneticPr fontId="18" type="noConversion"/>
  </si>
  <si>
    <t>4. 입소자 간식비(4종)</t>
    <phoneticPr fontId="18" type="noConversion"/>
  </si>
  <si>
    <t>5. 입소자 구료비(특별급식비:4종)</t>
    <phoneticPr fontId="18" type="noConversion"/>
  </si>
  <si>
    <t>6. 특별위로금(설날,추석)</t>
    <phoneticPr fontId="18" type="noConversion"/>
  </si>
  <si>
    <t xml:space="preserve">7. 월동대책비(김장:수급자급여) </t>
    <phoneticPr fontId="18" type="noConversion"/>
  </si>
  <si>
    <t>입소</t>
    <phoneticPr fontId="18" type="noConversion"/>
  </si>
  <si>
    <t>후원</t>
    <phoneticPr fontId="18" type="noConversion"/>
  </si>
  <si>
    <t>잡수</t>
    <phoneticPr fontId="18" type="noConversion"/>
  </si>
  <si>
    <t>2. 언어치료실사업비</t>
    <phoneticPr fontId="18" type="noConversion"/>
  </si>
  <si>
    <t>2. 물리치료실 책상 및 파티션</t>
    <phoneticPr fontId="18" type="noConversion"/>
  </si>
  <si>
    <t>4. 차량구입비</t>
    <phoneticPr fontId="18" type="noConversion"/>
  </si>
  <si>
    <t>6. 기타자산취득비</t>
    <phoneticPr fontId="18" type="noConversion"/>
  </si>
  <si>
    <t>5. 기타비품구입</t>
    <phoneticPr fontId="18" type="noConversion"/>
  </si>
  <si>
    <t>1. 물리치료실 냉장고, 청소기 구입</t>
    <phoneticPr fontId="18" type="noConversion"/>
  </si>
  <si>
    <t>3. 시설개보수</t>
    <phoneticPr fontId="18" type="noConversion"/>
  </si>
  <si>
    <t>3. 물리치료실 컴퓨터, 모니터 구입</t>
    <phoneticPr fontId="18" type="noConversion"/>
  </si>
  <si>
    <t>(김장 자부담)</t>
    <phoneticPr fontId="18" type="noConversion"/>
  </si>
  <si>
    <t>입소</t>
    <phoneticPr fontId="18" type="noConversion"/>
  </si>
  <si>
    <t>후원</t>
    <phoneticPr fontId="18" type="noConversion"/>
  </si>
  <si>
    <t>식대/이월</t>
    <phoneticPr fontId="18" type="noConversion"/>
  </si>
  <si>
    <t>잡수</t>
    <phoneticPr fontId="18" type="noConversion"/>
  </si>
  <si>
    <t>원</t>
    <phoneticPr fontId="18" type="noConversion"/>
  </si>
  <si>
    <t xml:space="preserve">  - 정규활동(몸짱 선정 문구, 체련단련 단합대회 등)</t>
    <phoneticPr fontId="18" type="noConversion"/>
  </si>
  <si>
    <t xml:space="preserve">  - 예금이자 수입(차량구입비)</t>
    <phoneticPr fontId="18" type="noConversion"/>
  </si>
  <si>
    <t>2024년
1차 추경예산</t>
    <phoneticPr fontId="35" type="noConversion"/>
  </si>
  <si>
    <t>2. 회의참석수당</t>
    <phoneticPr fontId="18" type="noConversion"/>
  </si>
  <si>
    <t xml:space="preserve"> 1) 직무교육 및 해외연수비</t>
    <phoneticPr fontId="18" type="noConversion"/>
  </si>
  <si>
    <t xml:space="preserve">  - 직원복리후생비(직원교육)</t>
    <phoneticPr fontId="18" type="noConversion"/>
  </si>
  <si>
    <t xml:space="preserve">  - 직원복리후생비(회식비)</t>
    <phoneticPr fontId="18" type="noConversion"/>
  </si>
  <si>
    <t xml:space="preserve">  - 육상필드(유니폼, 측정기, 단합대회 등)</t>
    <phoneticPr fontId="18" type="noConversion"/>
  </si>
  <si>
    <t xml:space="preserve">  - 어휘중재</t>
    <phoneticPr fontId="18" type="noConversion"/>
  </si>
  <si>
    <t xml:space="preserve">  - 조음중재</t>
    <phoneticPr fontId="18" type="noConversion"/>
  </si>
  <si>
    <t xml:space="preserve">  - 표현중재</t>
    <phoneticPr fontId="18" type="noConversion"/>
  </si>
  <si>
    <t xml:space="preserve">  - 인지중재</t>
    <phoneticPr fontId="18" type="noConversion"/>
  </si>
  <si>
    <t>3. 연료비 자부담 보충액</t>
    <phoneticPr fontId="18" type="noConversion"/>
  </si>
  <si>
    <t>*간병비 지원</t>
    <phoneticPr fontId="18" type="noConversion"/>
  </si>
  <si>
    <t xml:space="preserve">  - 시설개보수</t>
    <phoneticPr fontId="18" type="noConversion"/>
  </si>
  <si>
    <t>지정후원</t>
    <phoneticPr fontId="18" type="noConversion"/>
  </si>
  <si>
    <t>2. 직업훈련(이루다임가공)</t>
    <phoneticPr fontId="18" type="noConversion"/>
  </si>
  <si>
    <t xml:space="preserve">  - 김*윤ct 병원비 지원</t>
    <phoneticPr fontId="18" type="noConversion"/>
  </si>
  <si>
    <t>6.김*윤ct 병원비 지원</t>
    <phoneticPr fontId="18" type="noConversion"/>
  </si>
  <si>
    <t>(지정)</t>
  </si>
  <si>
    <t>지정/이월</t>
  </si>
  <si>
    <t>지정</t>
  </si>
  <si>
    <t>* 기본급(법인지원 7호봉 조리원)</t>
    <phoneticPr fontId="18" type="noConversion"/>
  </si>
  <si>
    <t xml:space="preserve">    - 법인지원 7호봉 조리원</t>
    <phoneticPr fontId="18" type="noConversion"/>
  </si>
  <si>
    <t>&lt;2024년도 2차 추경예산 세입내역&gt;</t>
    <phoneticPr fontId="18" type="noConversion"/>
  </si>
  <si>
    <t>□ 2024년도 2차 추경예산 세 입 · 세 출 총  괄  표</t>
    <phoneticPr fontId="35" type="noConversion"/>
  </si>
  <si>
    <t>2024년
2차 추경예산</t>
    <phoneticPr fontId="35" type="noConversion"/>
  </si>
  <si>
    <t>2024년
2차추경예산
(B)
(단위:천원)</t>
    <phoneticPr fontId="18" type="noConversion"/>
  </si>
  <si>
    <t>&lt;2024년도 2차 추경예산 세출내역&gt;</t>
    <phoneticPr fontId="18" type="noConversion"/>
  </si>
  <si>
    <t>2024년 2차 추경 예산액(B)         (단위:천원)</t>
    <phoneticPr fontId="18" type="noConversion"/>
  </si>
  <si>
    <t>* 입소비용수입(6월 수급전환 1명)</t>
    <phoneticPr fontId="18" type="noConversion"/>
  </si>
  <si>
    <t>*생계비(6월 수급전환 1명)</t>
    <phoneticPr fontId="18" type="noConversion"/>
  </si>
  <si>
    <t>10. 자기개발비</t>
    <phoneticPr fontId="18" type="noConversion"/>
  </si>
  <si>
    <t>11 동아리활동지원</t>
    <phoneticPr fontId="18" type="noConversion"/>
  </si>
  <si>
    <t>12. 직원야유회</t>
    <phoneticPr fontId="18" type="noConversion"/>
  </si>
  <si>
    <t xml:space="preserve"> D.법인지원인력(조리원)</t>
    <phoneticPr fontId="18" type="noConversion"/>
  </si>
  <si>
    <t>* 주방직원 종사자 수당</t>
    <phoneticPr fontId="18" type="noConversion"/>
  </si>
  <si>
    <t>2. 동아리활동</t>
    <phoneticPr fontId="18" type="noConversion"/>
  </si>
  <si>
    <t>* 직원독감 예방접종</t>
    <phoneticPr fontId="18" type="noConversion"/>
  </si>
  <si>
    <t xml:space="preserve">   - 신규지원인력(조리원 7호봉)</t>
    <phoneticPr fontId="18" type="noConversion"/>
  </si>
  <si>
    <t xml:space="preserve">    - 명절휴가비(운전원 명절휴가비 차액)</t>
    <phoneticPr fontId="18" type="noConversion"/>
  </si>
  <si>
    <t xml:space="preserve">    - 시간외근무및가족수당(운전원,조리원)</t>
    <phoneticPr fontId="18" type="noConversion"/>
  </si>
  <si>
    <t xml:space="preserve">    - 기타수당(생재,운전원)</t>
    <phoneticPr fontId="18" type="noConversion"/>
  </si>
  <si>
    <t xml:space="preserve"> E.법인지원 4호봉 생활지도원</t>
    <phoneticPr fontId="18" type="noConversion"/>
  </si>
  <si>
    <t xml:space="preserve"> B.기타제수당(조리원) / 시간외,</t>
    <phoneticPr fontId="18" type="noConversion"/>
  </si>
  <si>
    <t>3. 직원연수비</t>
    <phoneticPr fontId="18" type="noConversion"/>
  </si>
  <si>
    <t>1. 법인지원인력 수당</t>
    <phoneticPr fontId="18" type="noConversion"/>
  </si>
  <si>
    <t xml:space="preserve"> D.법인지원 7호봉 조리원</t>
    <phoneticPr fontId="18" type="noConversion"/>
  </si>
  <si>
    <t xml:space="preserve"> B.인건비지원(6종 : 운전원, 생활지도원, 조리보조원)</t>
    <phoneticPr fontId="18" type="noConversion"/>
  </si>
  <si>
    <t xml:space="preserve"> A.경상보조금 41명</t>
    <phoneticPr fontId="18" type="noConversion"/>
  </si>
  <si>
    <t>2. 직원포상(10년/15년/우수직원)</t>
    <phoneticPr fontId="18" type="noConversion"/>
  </si>
  <si>
    <t>* 직원포상(10년/15년/우수직원)</t>
    <phoneticPr fontId="18" type="noConversion"/>
  </si>
  <si>
    <t xml:space="preserve">1.주방 보조인력 </t>
    <phoneticPr fontId="18" type="noConversion"/>
  </si>
  <si>
    <t>2. 거주시설 직원급식비</t>
    <phoneticPr fontId="18" type="noConversion"/>
  </si>
  <si>
    <t>3. 직원급식비(직재)</t>
    <phoneticPr fontId="18" type="noConversion"/>
  </si>
  <si>
    <t>4. 직재재가 급식비</t>
    <phoneticPr fontId="18" type="noConversion"/>
  </si>
  <si>
    <t>5. 식권 수입(공익 등)</t>
    <phoneticPr fontId="18" type="noConversion"/>
  </si>
  <si>
    <t>6. 윤리위원회 활동비</t>
    <phoneticPr fontId="18" type="noConversion"/>
  </si>
  <si>
    <t>7. 개원기념행사비(바자회)</t>
    <phoneticPr fontId="18" type="noConversion"/>
  </si>
  <si>
    <t>2024년
1차추경예산
(B)
(단위:천원)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</si>
</sst>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&quot;×&quot;0.0%"/>
    <numFmt numFmtId="197" formatCode="_-* #,##0_-;&quot;▲&quot;* #,##0_-;_-* &quot;-&quot;_-;_-@_-"/>
  </numFmts>
  <fonts count="9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IBK iDream M"/>
      <family val="3"/>
      <charset val="129"/>
    </font>
    <font>
      <sz val="11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9"/>
      <name val="맑은 고딕"/>
      <family val="3"/>
      <charset val="129"/>
    </font>
    <font>
      <sz val="10"/>
      <color rgb="FF000000"/>
      <name val="Times New Roman"/>
      <family val="1"/>
    </font>
    <font>
      <sz val="12"/>
      <color theme="1"/>
      <name val="돋움체"/>
      <family val="2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indexed="81"/>
      <name val="Tahoma"/>
      <family val="2"/>
    </font>
    <font>
      <sz val="11"/>
      <color indexed="81"/>
      <name val="돋움"/>
      <family val="3"/>
      <charset val="129"/>
    </font>
    <font>
      <sz val="10"/>
      <color rgb="FF1212F6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8"/>
      <color rgb="FFFF0000"/>
      <name val="맑은 고딕"/>
      <family val="3"/>
      <charset val="129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2">
    <xf numFmtId="0" fontId="0" fillId="0" borderId="0" applyFill="0" applyAlignment="0">
      <alignment vertical="center"/>
    </xf>
    <xf numFmtId="9" fontId="17" fillId="0" borderId="0" applyFont="0" applyFill="0" applyAlignment="0" applyProtection="0">
      <alignment vertical="center"/>
    </xf>
    <xf numFmtId="41" fontId="17" fillId="0" borderId="0" applyFont="0" applyFill="0" applyAlignment="0" applyProtection="0">
      <alignment vertical="center"/>
    </xf>
    <xf numFmtId="0" fontId="17" fillId="0" borderId="0" applyFill="0" applyAlignment="0"/>
    <xf numFmtId="0" fontId="20" fillId="0" borderId="0"/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60" fillId="0" borderId="0" applyFont="0" applyFill="0" applyBorder="0" applyAlignment="0" applyProtection="0">
      <alignment vertical="center"/>
    </xf>
    <xf numFmtId="41" fontId="6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60" fillId="0" borderId="0" applyFont="0" applyFill="0" applyBorder="0" applyAlignment="0" applyProtection="0">
      <alignment vertical="center"/>
    </xf>
    <xf numFmtId="41" fontId="61" fillId="0" borderId="0" applyFont="0" applyFill="0" applyBorder="0" applyAlignment="0" applyProtection="0">
      <alignment vertical="center"/>
    </xf>
    <xf numFmtId="41" fontId="61" fillId="0" borderId="0" applyFont="0" applyFill="0" applyBorder="0" applyAlignment="0" applyProtection="0">
      <alignment vertical="center"/>
    </xf>
    <xf numFmtId="42" fontId="61" fillId="0" borderId="0" applyFont="0" applyFill="0" applyBorder="0" applyAlignment="0" applyProtection="0">
      <alignment vertical="center"/>
    </xf>
    <xf numFmtId="0" fontId="59" fillId="0" borderId="0"/>
    <xf numFmtId="0" fontId="2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20" fillId="0" borderId="0">
      <alignment vertical="center"/>
    </xf>
    <xf numFmtId="0" fontId="62" fillId="0" borderId="0">
      <alignment vertical="center"/>
    </xf>
    <xf numFmtId="0" fontId="6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6" fillId="0" borderId="0"/>
    <xf numFmtId="0" fontId="17" fillId="0" borderId="0" applyFill="0" applyAlignment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67" fillId="0" borderId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68" fillId="17" borderId="0" applyNumberFormat="0" applyBorder="0" applyAlignment="0" applyProtection="0">
      <alignment vertical="center"/>
    </xf>
    <xf numFmtId="0" fontId="68" fillId="17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9" fillId="6" borderId="58" applyNumberFormat="0" applyAlignment="0" applyProtection="0">
      <alignment vertical="center"/>
    </xf>
    <xf numFmtId="0" fontId="69" fillId="6" borderId="58" applyNumberFormat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61" fillId="8" borderId="62" applyNumberFormat="0" applyFont="0" applyAlignment="0" applyProtection="0">
      <alignment vertical="center"/>
    </xf>
    <xf numFmtId="0" fontId="61" fillId="8" borderId="62" applyNumberFormat="0" applyFont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61" applyNumberFormat="0" applyAlignment="0" applyProtection="0">
      <alignment vertical="center"/>
    </xf>
    <xf numFmtId="0" fontId="73" fillId="7" borderId="61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6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61" fillId="0" borderId="0" applyFont="0" applyFill="0" applyBorder="0" applyAlignment="0" applyProtection="0">
      <alignment vertical="center"/>
    </xf>
    <xf numFmtId="0" fontId="74" fillId="0" borderId="60" applyNumberFormat="0" applyFill="0" applyAlignment="0" applyProtection="0">
      <alignment vertical="center"/>
    </xf>
    <xf numFmtId="0" fontId="74" fillId="0" borderId="60" applyNumberFormat="0" applyFill="0" applyAlignment="0" applyProtection="0">
      <alignment vertical="center"/>
    </xf>
    <xf numFmtId="0" fontId="37" fillId="0" borderId="63" applyNumberFormat="0" applyFill="0" applyAlignment="0" applyProtection="0">
      <alignment vertical="center"/>
    </xf>
    <xf numFmtId="0" fontId="37" fillId="0" borderId="63" applyNumberFormat="0" applyFill="0" applyAlignment="0" applyProtection="0">
      <alignment vertical="center"/>
    </xf>
    <xf numFmtId="0" fontId="75" fillId="5" borderId="58" applyNumberFormat="0" applyAlignment="0" applyProtection="0">
      <alignment vertical="center"/>
    </xf>
    <xf numFmtId="0" fontId="75" fillId="5" borderId="58" applyNumberFormat="0" applyAlignment="0" applyProtection="0">
      <alignment vertical="center"/>
    </xf>
    <xf numFmtId="0" fontId="76" fillId="0" borderId="55" applyNumberFormat="0" applyFill="0" applyAlignment="0" applyProtection="0">
      <alignment vertical="center"/>
    </xf>
    <xf numFmtId="0" fontId="76" fillId="0" borderId="55" applyNumberFormat="0" applyFill="0" applyAlignment="0" applyProtection="0">
      <alignment vertical="center"/>
    </xf>
    <xf numFmtId="0" fontId="77" fillId="0" borderId="56" applyNumberFormat="0" applyFill="0" applyAlignment="0" applyProtection="0">
      <alignment vertical="center"/>
    </xf>
    <xf numFmtId="0" fontId="77" fillId="0" borderId="56" applyNumberFormat="0" applyFill="0" applyAlignment="0" applyProtection="0">
      <alignment vertical="center"/>
    </xf>
    <xf numFmtId="0" fontId="78" fillId="0" borderId="57" applyNumberFormat="0" applyFill="0" applyAlignment="0" applyProtection="0">
      <alignment vertical="center"/>
    </xf>
    <xf numFmtId="0" fontId="78" fillId="0" borderId="57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0" fillId="2" borderId="0" applyNumberFormat="0" applyBorder="0" applyAlignment="0" applyProtection="0">
      <alignment vertical="center"/>
    </xf>
    <xf numFmtId="0" fontId="81" fillId="6" borderId="59" applyNumberFormat="0" applyAlignment="0" applyProtection="0">
      <alignment vertical="center"/>
    </xf>
    <xf numFmtId="0" fontId="81" fillId="6" borderId="59" applyNumberFormat="0" applyAlignment="0" applyProtection="0">
      <alignment vertical="center"/>
    </xf>
    <xf numFmtId="0" fontId="61" fillId="0" borderId="0">
      <alignment vertical="center"/>
    </xf>
    <xf numFmtId="0" fontId="82" fillId="0" borderId="0">
      <alignment vertical="center"/>
    </xf>
    <xf numFmtId="0" fontId="61" fillId="0" borderId="0">
      <alignment vertical="center"/>
    </xf>
    <xf numFmtId="0" fontId="20" fillId="0" borderId="0">
      <alignment vertical="center"/>
    </xf>
    <xf numFmtId="0" fontId="82" fillId="0" borderId="0">
      <alignment vertical="center"/>
    </xf>
    <xf numFmtId="0" fontId="61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764">
    <xf numFmtId="0" fontId="0" fillId="0" borderId="0" xfId="0" applyFill="1" applyAlignment="1">
      <alignment vertical="center"/>
    </xf>
    <xf numFmtId="0" fontId="19" fillId="0" borderId="0" xfId="3" applyFont="1" applyFill="1" applyAlignment="1">
      <alignment vertical="center"/>
    </xf>
    <xf numFmtId="176" fontId="19" fillId="0" borderId="0" xfId="3" applyNumberFormat="1" applyFont="1" applyFill="1" applyAlignment="1">
      <alignment vertical="center"/>
    </xf>
    <xf numFmtId="0" fontId="19" fillId="0" borderId="0" xfId="3" applyFont="1" applyFill="1" applyAlignment="1">
      <alignment horizontal="center" vertical="center"/>
    </xf>
    <xf numFmtId="0" fontId="19" fillId="0" borderId="0" xfId="3" applyFont="1" applyFill="1" applyAlignment="1">
      <alignment horizontal="center" vertical="center" wrapText="1"/>
    </xf>
    <xf numFmtId="178" fontId="19" fillId="0" borderId="0" xfId="3" applyNumberFormat="1" applyFont="1" applyFill="1" applyAlignment="1">
      <alignment vertical="center"/>
    </xf>
    <xf numFmtId="177" fontId="19" fillId="0" borderId="0" xfId="3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9" fontId="19" fillId="0" borderId="0" xfId="3" applyNumberFormat="1" applyFont="1" applyFill="1" applyAlignment="1">
      <alignment horizontal="center" vertical="center"/>
    </xf>
    <xf numFmtId="0" fontId="19" fillId="0" borderId="0" xfId="0" applyFont="1" applyFill="1">
      <alignment vertical="center"/>
    </xf>
    <xf numFmtId="38" fontId="19" fillId="0" borderId="0" xfId="3" applyNumberFormat="1" applyFont="1" applyFill="1" applyAlignment="1">
      <alignment vertical="center"/>
    </xf>
    <xf numFmtId="0" fontId="21" fillId="0" borderId="16" xfId="3" applyFont="1" applyFill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center" vertical="center" wrapText="1"/>
    </xf>
    <xf numFmtId="9" fontId="22" fillId="0" borderId="3" xfId="3" applyNumberFormat="1" applyFont="1" applyFill="1" applyBorder="1" applyAlignment="1">
      <alignment horizontal="center" vertical="center"/>
    </xf>
    <xf numFmtId="0" fontId="24" fillId="0" borderId="22" xfId="3" applyFont="1" applyFill="1" applyBorder="1" applyAlignment="1">
      <alignment vertical="center"/>
    </xf>
    <xf numFmtId="176" fontId="24" fillId="0" borderId="22" xfId="3" applyNumberFormat="1" applyFont="1" applyFill="1" applyBorder="1" applyAlignment="1">
      <alignment horizontal="center" vertical="center"/>
    </xf>
    <xf numFmtId="9" fontId="21" fillId="0" borderId="26" xfId="3" applyNumberFormat="1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wrapText="1"/>
    </xf>
    <xf numFmtId="178" fontId="21" fillId="0" borderId="1" xfId="3" applyNumberFormat="1" applyFont="1" applyFill="1" applyBorder="1" applyAlignment="1">
      <alignment vertical="center"/>
    </xf>
    <xf numFmtId="177" fontId="21" fillId="0" borderId="1" xfId="3" applyNumberFormat="1" applyFont="1" applyFill="1" applyBorder="1" applyAlignment="1">
      <alignment vertical="center"/>
    </xf>
    <xf numFmtId="9" fontId="21" fillId="0" borderId="1" xfId="3" applyNumberFormat="1" applyFont="1" applyFill="1" applyBorder="1" applyAlignment="1">
      <alignment horizontal="center" vertical="center"/>
    </xf>
    <xf numFmtId="0" fontId="24" fillId="0" borderId="28" xfId="3" applyFont="1" applyFill="1" applyBorder="1" applyAlignment="1">
      <alignment vertical="center"/>
    </xf>
    <xf numFmtId="176" fontId="26" fillId="0" borderId="29" xfId="3" applyNumberFormat="1" applyFont="1" applyFill="1" applyBorder="1" applyAlignment="1">
      <alignment vertical="center"/>
    </xf>
    <xf numFmtId="176" fontId="24" fillId="0" borderId="29" xfId="3" applyNumberFormat="1" applyFont="1" applyFill="1" applyBorder="1" applyAlignment="1">
      <alignment vertical="center"/>
    </xf>
    <xf numFmtId="176" fontId="24" fillId="0" borderId="29" xfId="3" applyNumberFormat="1" applyFont="1" applyFill="1" applyBorder="1" applyAlignment="1">
      <alignment horizontal="right" vertical="center"/>
    </xf>
    <xf numFmtId="0" fontId="21" fillId="0" borderId="31" xfId="3" applyFont="1" applyFill="1" applyBorder="1" applyAlignment="1">
      <alignment horizontal="center" vertical="center" wrapText="1"/>
    </xf>
    <xf numFmtId="0" fontId="21" fillId="0" borderId="26" xfId="3" applyFont="1" applyFill="1" applyBorder="1" applyAlignment="1">
      <alignment horizontal="center" vertical="center" wrapText="1"/>
    </xf>
    <xf numFmtId="0" fontId="21" fillId="0" borderId="25" xfId="3" applyFont="1" applyFill="1" applyBorder="1" applyAlignment="1">
      <alignment horizontal="center" vertical="center" wrapText="1"/>
    </xf>
    <xf numFmtId="178" fontId="21" fillId="0" borderId="26" xfId="3" applyNumberFormat="1" applyFont="1" applyFill="1" applyBorder="1" applyAlignment="1">
      <alignment vertical="center"/>
    </xf>
    <xf numFmtId="177" fontId="21" fillId="0" borderId="26" xfId="3" applyNumberFormat="1" applyFont="1" applyFill="1" applyBorder="1" applyAlignment="1">
      <alignment vertical="center"/>
    </xf>
    <xf numFmtId="176" fontId="21" fillId="0" borderId="0" xfId="3" applyNumberFormat="1" applyFont="1" applyFill="1" applyAlignment="1">
      <alignment horizontal="left" vertical="center"/>
    </xf>
    <xf numFmtId="0" fontId="21" fillId="0" borderId="0" xfId="3" applyFont="1" applyFill="1" applyAlignment="1">
      <alignment horizontal="center" vertical="center"/>
    </xf>
    <xf numFmtId="41" fontId="21" fillId="0" borderId="0" xfId="2" applyFont="1" applyFill="1" applyAlignment="1">
      <alignment vertical="center"/>
    </xf>
    <xf numFmtId="0" fontId="21" fillId="0" borderId="17" xfId="3" applyFont="1" applyFill="1" applyBorder="1" applyAlignment="1">
      <alignment horizontal="center" vertical="center" wrapText="1"/>
    </xf>
    <xf numFmtId="0" fontId="21" fillId="0" borderId="11" xfId="3" applyFont="1" applyFill="1" applyBorder="1" applyAlignment="1">
      <alignment horizontal="center" vertical="center" wrapText="1"/>
    </xf>
    <xf numFmtId="178" fontId="21" fillId="0" borderId="11" xfId="3" applyNumberFormat="1" applyFont="1" applyFill="1" applyBorder="1" applyAlignment="1">
      <alignment vertical="center"/>
    </xf>
    <xf numFmtId="177" fontId="21" fillId="0" borderId="11" xfId="3" applyNumberFormat="1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0" fontId="21" fillId="0" borderId="32" xfId="3" applyFont="1" applyFill="1" applyBorder="1" applyAlignment="1">
      <alignment vertical="center"/>
    </xf>
    <xf numFmtId="176" fontId="21" fillId="0" borderId="0" xfId="3" applyNumberFormat="1" applyFont="1" applyFill="1" applyAlignment="1">
      <alignment horizontal="right" vertical="center"/>
    </xf>
    <xf numFmtId="178" fontId="21" fillId="0" borderId="0" xfId="3" applyNumberFormat="1" applyFont="1" applyFill="1" applyAlignment="1">
      <alignment horizontal="center" vertical="center"/>
    </xf>
    <xf numFmtId="9" fontId="21" fillId="0" borderId="26" xfId="1" applyFont="1" applyFill="1" applyBorder="1" applyAlignment="1">
      <alignment horizontal="center" vertical="center"/>
    </xf>
    <xf numFmtId="0" fontId="21" fillId="0" borderId="35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42" fontId="21" fillId="0" borderId="0" xfId="3" applyNumberFormat="1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9" fontId="21" fillId="0" borderId="0" xfId="1" applyFont="1" applyFill="1" applyAlignment="1">
      <alignment horizontal="center" vertical="center"/>
    </xf>
    <xf numFmtId="180" fontId="21" fillId="0" borderId="0" xfId="2" applyNumberFormat="1" applyFont="1" applyFill="1" applyAlignment="1">
      <alignment horizontal="center" vertical="center"/>
    </xf>
    <xf numFmtId="0" fontId="21" fillId="0" borderId="26" xfId="3" applyFont="1" applyFill="1" applyBorder="1" applyAlignment="1">
      <alignment vertical="center" wrapText="1"/>
    </xf>
    <xf numFmtId="0" fontId="21" fillId="0" borderId="11" xfId="3" applyFont="1" applyFill="1" applyBorder="1" applyAlignment="1">
      <alignment vertical="center" wrapText="1"/>
    </xf>
    <xf numFmtId="9" fontId="21" fillId="0" borderId="11" xfId="1" applyFont="1" applyFill="1" applyBorder="1" applyAlignment="1">
      <alignment horizontal="center" vertical="center"/>
    </xf>
    <xf numFmtId="0" fontId="21" fillId="0" borderId="14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176" fontId="21" fillId="0" borderId="29" xfId="3" applyNumberFormat="1" applyFont="1" applyFill="1" applyBorder="1" applyAlignment="1">
      <alignment vertical="center"/>
    </xf>
    <xf numFmtId="0" fontId="21" fillId="0" borderId="26" xfId="3" applyFont="1" applyFill="1" applyBorder="1" applyAlignment="1">
      <alignment horizontal="center" vertical="center"/>
    </xf>
    <xf numFmtId="0" fontId="21" fillId="0" borderId="25" xfId="3" applyFont="1" applyFill="1" applyBorder="1" applyAlignment="1">
      <alignment horizontal="center" vertical="center"/>
    </xf>
    <xf numFmtId="0" fontId="21" fillId="0" borderId="25" xfId="3" applyFont="1" applyFill="1" applyBorder="1" applyAlignment="1">
      <alignment vertical="center"/>
    </xf>
    <xf numFmtId="0" fontId="21" fillId="0" borderId="7" xfId="3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center" vertical="center" wrapText="1"/>
    </xf>
    <xf numFmtId="38" fontId="21" fillId="0" borderId="13" xfId="3" applyNumberFormat="1" applyFont="1" applyFill="1" applyBorder="1" applyAlignment="1">
      <alignment vertical="center"/>
    </xf>
    <xf numFmtId="9" fontId="21" fillId="0" borderId="3" xfId="1" applyFont="1" applyFill="1" applyBorder="1" applyAlignment="1">
      <alignment horizontal="center" vertical="center"/>
    </xf>
    <xf numFmtId="38" fontId="21" fillId="0" borderId="26" xfId="3" applyNumberFormat="1" applyFont="1" applyFill="1" applyBorder="1" applyAlignment="1">
      <alignment vertical="center"/>
    </xf>
    <xf numFmtId="3" fontId="32" fillId="0" borderId="0" xfId="0" applyNumberFormat="1" applyFont="1" applyFill="1" applyAlignment="1">
      <alignment vertical="center"/>
    </xf>
    <xf numFmtId="38" fontId="21" fillId="0" borderId="11" xfId="3" applyNumberFormat="1" applyFont="1" applyFill="1" applyBorder="1" applyAlignment="1">
      <alignment vertical="center"/>
    </xf>
    <xf numFmtId="0" fontId="23" fillId="0" borderId="2" xfId="3" applyFont="1" applyFill="1" applyBorder="1" applyAlignment="1">
      <alignment horizontal="center" vertical="center" wrapText="1"/>
    </xf>
    <xf numFmtId="38" fontId="21" fillId="0" borderId="1" xfId="3" applyNumberFormat="1" applyFont="1" applyFill="1" applyBorder="1" applyAlignment="1">
      <alignment vertical="center"/>
    </xf>
    <xf numFmtId="176" fontId="21" fillId="0" borderId="1" xfId="0" applyNumberFormat="1" applyFont="1" applyFill="1" applyBorder="1" applyAlignment="1">
      <alignment vertical="center"/>
    </xf>
    <xf numFmtId="38" fontId="25" fillId="0" borderId="26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9" fontId="21" fillId="0" borderId="1" xfId="1" applyFont="1" applyFill="1" applyBorder="1" applyAlignment="1">
      <alignment horizontal="center" vertical="center"/>
    </xf>
    <xf numFmtId="0" fontId="33" fillId="0" borderId="1" xfId="3" applyFont="1" applyFill="1" applyBorder="1" applyAlignment="1">
      <alignment horizontal="center" vertical="center" wrapText="1"/>
    </xf>
    <xf numFmtId="38" fontId="33" fillId="0" borderId="1" xfId="3" applyNumberFormat="1" applyFont="1" applyFill="1" applyBorder="1" applyAlignment="1">
      <alignment vertical="center"/>
    </xf>
    <xf numFmtId="38" fontId="21" fillId="0" borderId="14" xfId="3" applyNumberFormat="1" applyFont="1" applyFill="1" applyBorder="1" applyAlignment="1">
      <alignment vertical="center"/>
    </xf>
    <xf numFmtId="38" fontId="21" fillId="0" borderId="29" xfId="3" applyNumberFormat="1" applyFont="1" applyFill="1" applyBorder="1" applyAlignment="1">
      <alignment vertical="center"/>
    </xf>
    <xf numFmtId="38" fontId="21" fillId="0" borderId="0" xfId="3" applyNumberFormat="1" applyFont="1" applyFill="1" applyAlignment="1">
      <alignment vertical="center"/>
    </xf>
    <xf numFmtId="0" fontId="21" fillId="0" borderId="6" xfId="3" applyFont="1" applyFill="1" applyBorder="1" applyAlignment="1">
      <alignment horizontal="center" vertical="center" wrapText="1"/>
    </xf>
    <xf numFmtId="38" fontId="21" fillId="0" borderId="7" xfId="3" applyNumberFormat="1" applyFont="1" applyFill="1" applyBorder="1" applyAlignment="1">
      <alignment vertical="center"/>
    </xf>
    <xf numFmtId="0" fontId="26" fillId="0" borderId="29" xfId="3" applyFont="1" applyFill="1" applyBorder="1" applyAlignment="1">
      <alignment vertical="center"/>
    </xf>
    <xf numFmtId="0" fontId="21" fillId="0" borderId="40" xfId="3" applyFont="1" applyFill="1" applyBorder="1" applyAlignment="1">
      <alignment vertical="center"/>
    </xf>
    <xf numFmtId="176" fontId="21" fillId="0" borderId="51" xfId="3" applyNumberFormat="1" applyFont="1" applyFill="1" applyBorder="1" applyAlignment="1">
      <alignment vertical="center"/>
    </xf>
    <xf numFmtId="177" fontId="21" fillId="0" borderId="3" xfId="3" applyNumberFormat="1" applyFont="1" applyFill="1" applyBorder="1" applyAlignment="1">
      <alignment horizontal="center" vertical="center" wrapText="1"/>
    </xf>
    <xf numFmtId="176" fontId="23" fillId="0" borderId="0" xfId="3" applyNumberFormat="1" applyFont="1" applyFill="1" applyAlignment="1">
      <alignment vertical="center"/>
    </xf>
    <xf numFmtId="38" fontId="21" fillId="0" borderId="32" xfId="3" applyNumberFormat="1" applyFont="1" applyFill="1" applyBorder="1" applyAlignment="1">
      <alignment vertical="center"/>
    </xf>
    <xf numFmtId="38" fontId="21" fillId="0" borderId="35" xfId="3" applyNumberFormat="1" applyFont="1" applyFill="1" applyBorder="1" applyAlignment="1">
      <alignment vertical="center"/>
    </xf>
    <xf numFmtId="38" fontId="21" fillId="0" borderId="33" xfId="3" applyNumberFormat="1" applyFont="1" applyFill="1" applyBorder="1" applyAlignment="1">
      <alignment vertical="center"/>
    </xf>
    <xf numFmtId="3" fontId="32" fillId="0" borderId="32" xfId="0" applyNumberFormat="1" applyFont="1" applyFill="1" applyBorder="1" applyAlignment="1">
      <alignment vertical="center"/>
    </xf>
    <xf numFmtId="3" fontId="32" fillId="0" borderId="35" xfId="0" applyNumberFormat="1" applyFont="1" applyFill="1" applyBorder="1" applyAlignment="1">
      <alignment vertical="center"/>
    </xf>
    <xf numFmtId="38" fontId="21" fillId="0" borderId="37" xfId="3" applyNumberFormat="1" applyFont="1" applyFill="1" applyBorder="1" applyAlignment="1">
      <alignment vertical="center"/>
    </xf>
    <xf numFmtId="0" fontId="21" fillId="0" borderId="29" xfId="3" applyFont="1" applyFill="1" applyBorder="1" applyAlignment="1">
      <alignment vertical="center"/>
    </xf>
    <xf numFmtId="9" fontId="21" fillId="0" borderId="13" xfId="1" applyFont="1" applyFill="1" applyBorder="1" applyAlignment="1">
      <alignment horizontal="center" vertical="center"/>
    </xf>
    <xf numFmtId="9" fontId="19" fillId="0" borderId="0" xfId="1" applyFont="1" applyFill="1" applyAlignment="1">
      <alignment horizontal="center" vertical="center"/>
    </xf>
    <xf numFmtId="178" fontId="22" fillId="0" borderId="3" xfId="3" applyNumberFormat="1" applyFont="1" applyFill="1" applyBorder="1" applyAlignment="1">
      <alignment horizontal="center" vertical="center" wrapText="1"/>
    </xf>
    <xf numFmtId="0" fontId="23" fillId="0" borderId="0" xfId="3" applyFont="1" applyFill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9" fontId="31" fillId="0" borderId="1" xfId="1" applyFont="1" applyFill="1" applyBorder="1" applyAlignment="1">
      <alignment horizontal="center" vertical="center"/>
    </xf>
    <xf numFmtId="0" fontId="23" fillId="0" borderId="31" xfId="3" applyFont="1" applyFill="1" applyBorder="1" applyAlignment="1">
      <alignment horizontal="center" vertical="center" wrapText="1"/>
    </xf>
    <xf numFmtId="0" fontId="15" fillId="0" borderId="0" xfId="7">
      <alignment vertical="center"/>
    </xf>
    <xf numFmtId="0" fontId="34" fillId="0" borderId="0" xfId="7" applyFont="1">
      <alignment vertical="center"/>
    </xf>
    <xf numFmtId="0" fontId="36" fillId="0" borderId="0" xfId="7" applyFont="1" applyAlignment="1">
      <alignment horizontal="right"/>
    </xf>
    <xf numFmtId="0" fontId="1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41" fontId="0" fillId="0" borderId="3" xfId="8" applyFont="1" applyBorder="1">
      <alignment vertical="center"/>
    </xf>
    <xf numFmtId="176" fontId="21" fillId="0" borderId="14" xfId="3" applyNumberFormat="1" applyFont="1" applyFill="1" applyBorder="1" applyAlignment="1">
      <alignment horizontal="center" vertical="center"/>
    </xf>
    <xf numFmtId="0" fontId="21" fillId="0" borderId="27" xfId="3" applyFont="1" applyFill="1" applyBorder="1" applyAlignment="1">
      <alignment horizontal="center" vertical="center" wrapText="1"/>
    </xf>
    <xf numFmtId="9" fontId="21" fillId="0" borderId="11" xfId="3" applyNumberFormat="1" applyFont="1" applyFill="1" applyBorder="1" applyAlignment="1">
      <alignment horizontal="center" vertical="center"/>
    </xf>
    <xf numFmtId="0" fontId="27" fillId="0" borderId="40" xfId="3" applyFont="1" applyFill="1" applyBorder="1" applyAlignment="1">
      <alignment vertical="center"/>
    </xf>
    <xf numFmtId="0" fontId="28" fillId="0" borderId="51" xfId="3" applyFont="1" applyFill="1" applyBorder="1" applyAlignment="1">
      <alignment vertical="center"/>
    </xf>
    <xf numFmtId="176" fontId="28" fillId="0" borderId="51" xfId="3" applyNumberFormat="1" applyFont="1" applyFill="1" applyBorder="1" applyAlignment="1">
      <alignment vertical="center"/>
    </xf>
    <xf numFmtId="176" fontId="27" fillId="0" borderId="51" xfId="3" applyNumberFormat="1" applyFont="1" applyFill="1" applyBorder="1" applyAlignment="1">
      <alignment vertical="center"/>
    </xf>
    <xf numFmtId="177" fontId="21" fillId="0" borderId="0" xfId="3" applyNumberFormat="1" applyFont="1" applyFill="1" applyAlignment="1">
      <alignment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26" fillId="0" borderId="1" xfId="3" applyNumberFormat="1" applyFont="1" applyFill="1" applyBorder="1" applyAlignment="1">
      <alignment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178" fontId="38" fillId="0" borderId="20" xfId="3" applyNumberFormat="1" applyFont="1" applyFill="1" applyBorder="1" applyAlignment="1">
      <alignment vertical="center"/>
    </xf>
    <xf numFmtId="177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178" fontId="24" fillId="0" borderId="23" xfId="3" applyNumberFormat="1" applyFont="1" applyFill="1" applyBorder="1" applyAlignment="1">
      <alignment vertical="center"/>
    </xf>
    <xf numFmtId="9" fontId="24" fillId="0" borderId="23" xfId="3" applyNumberFormat="1" applyFont="1" applyFill="1" applyBorder="1" applyAlignment="1">
      <alignment horizontal="center" vertical="center"/>
    </xf>
    <xf numFmtId="176" fontId="21" fillId="0" borderId="14" xfId="3" applyNumberFormat="1" applyFont="1" applyFill="1" applyBorder="1" applyAlignment="1">
      <alignment vertical="center"/>
    </xf>
    <xf numFmtId="178" fontId="26" fillId="0" borderId="11" xfId="3" applyNumberFormat="1" applyFont="1" applyFill="1" applyBorder="1" applyAlignment="1">
      <alignment vertical="center"/>
    </xf>
    <xf numFmtId="178" fontId="31" fillId="0" borderId="11" xfId="3" applyNumberFormat="1" applyFont="1" applyFill="1" applyBorder="1" applyAlignment="1">
      <alignment vertical="center"/>
    </xf>
    <xf numFmtId="177" fontId="26" fillId="0" borderId="11" xfId="3" applyNumberFormat="1" applyFont="1" applyFill="1" applyBorder="1" applyAlignment="1">
      <alignment vertical="center"/>
    </xf>
    <xf numFmtId="9" fontId="26" fillId="0" borderId="11" xfId="3" applyNumberFormat="1" applyFont="1" applyFill="1" applyBorder="1" applyAlignment="1">
      <alignment horizontal="center" vertical="center"/>
    </xf>
    <xf numFmtId="0" fontId="24" fillId="0" borderId="35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9" fillId="0" borderId="51" xfId="3" applyNumberFormat="1" applyFont="1" applyFill="1" applyBorder="1" applyAlignment="1">
      <alignment vertical="center"/>
    </xf>
    <xf numFmtId="178" fontId="31" fillId="0" borderId="1" xfId="3" applyNumberFormat="1" applyFont="1" applyFill="1" applyBorder="1" applyAlignment="1">
      <alignment vertical="center"/>
    </xf>
    <xf numFmtId="41" fontId="21" fillId="0" borderId="29" xfId="2" applyFont="1" applyFill="1" applyBorder="1" applyAlignment="1">
      <alignment vertical="center"/>
    </xf>
    <xf numFmtId="176" fontId="21" fillId="0" borderId="29" xfId="3" applyNumberFormat="1" applyFont="1" applyFill="1" applyBorder="1" applyAlignment="1">
      <alignment horizontal="right" vertical="center"/>
    </xf>
    <xf numFmtId="0" fontId="21" fillId="0" borderId="28" xfId="3" applyFont="1" applyFill="1" applyBorder="1" applyAlignment="1">
      <alignment vertical="center"/>
    </xf>
    <xf numFmtId="9" fontId="21" fillId="0" borderId="53" xfId="1" applyFont="1" applyFill="1" applyBorder="1" applyAlignment="1">
      <alignment vertical="center"/>
    </xf>
    <xf numFmtId="177" fontId="21" fillId="0" borderId="29" xfId="3" applyNumberFormat="1" applyFont="1" applyFill="1" applyBorder="1" applyAlignment="1">
      <alignment vertical="center"/>
    </xf>
    <xf numFmtId="178" fontId="40" fillId="0" borderId="20" xfId="3" applyNumberFormat="1" applyFont="1" applyFill="1" applyBorder="1" applyAlignment="1">
      <alignment vertical="center"/>
    </xf>
    <xf numFmtId="177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40" xfId="3" applyFont="1" applyFill="1" applyBorder="1" applyAlignment="1">
      <alignment vertical="center"/>
    </xf>
    <xf numFmtId="176" fontId="41" fillId="0" borderId="51" xfId="3" applyNumberFormat="1" applyFont="1" applyFill="1" applyBorder="1" applyAlignment="1">
      <alignment vertical="center"/>
    </xf>
    <xf numFmtId="0" fontId="41" fillId="0" borderId="51" xfId="3" applyFont="1" applyFill="1" applyBorder="1" applyAlignment="1">
      <alignment horizontal="center" vertical="center"/>
    </xf>
    <xf numFmtId="0" fontId="41" fillId="0" borderId="51" xfId="3" applyFont="1" applyFill="1" applyBorder="1" applyAlignment="1">
      <alignment vertical="center"/>
    </xf>
    <xf numFmtId="0" fontId="41" fillId="0" borderId="0" xfId="3" applyFont="1" applyFill="1" applyAlignment="1">
      <alignment vertical="center"/>
    </xf>
    <xf numFmtId="176" fontId="41" fillId="0" borderId="0" xfId="3" applyNumberFormat="1" applyFont="1" applyFill="1" applyAlignment="1">
      <alignment vertical="center"/>
    </xf>
    <xf numFmtId="176" fontId="41" fillId="0" borderId="0" xfId="3" applyNumberFormat="1" applyFont="1" applyFill="1" applyAlignment="1">
      <alignment horizontal="right" vertical="center"/>
    </xf>
    <xf numFmtId="176" fontId="41" fillId="0" borderId="51" xfId="3" applyNumberFormat="1" applyFont="1" applyFill="1" applyBorder="1" applyAlignment="1">
      <alignment horizontal="right" vertical="center"/>
    </xf>
    <xf numFmtId="177" fontId="31" fillId="0" borderId="26" xfId="3" applyNumberFormat="1" applyFont="1" applyFill="1" applyBorder="1" applyAlignment="1">
      <alignment vertical="center"/>
    </xf>
    <xf numFmtId="9" fontId="31" fillId="0" borderId="26" xfId="1" applyFont="1" applyFill="1" applyBorder="1" applyAlignment="1">
      <alignment horizontal="center" vertical="center"/>
    </xf>
    <xf numFmtId="177" fontId="31" fillId="0" borderId="1" xfId="3" applyNumberFormat="1" applyFont="1" applyFill="1" applyBorder="1" applyAlignment="1">
      <alignment vertical="center"/>
    </xf>
    <xf numFmtId="0" fontId="13" fillId="0" borderId="20" xfId="7" applyFont="1" applyBorder="1" applyAlignment="1">
      <alignment horizontal="center" vertical="center"/>
    </xf>
    <xf numFmtId="176" fontId="31" fillId="0" borderId="0" xfId="3" applyNumberFormat="1" applyFont="1" applyFill="1" applyAlignment="1">
      <alignment vertical="center"/>
    </xf>
    <xf numFmtId="9" fontId="21" fillId="0" borderId="32" xfId="1" applyFont="1" applyFill="1" applyBorder="1" applyAlignment="1">
      <alignment horizontal="center" vertical="center"/>
    </xf>
    <xf numFmtId="0" fontId="31" fillId="0" borderId="0" xfId="3" applyFont="1" applyFill="1" applyAlignment="1">
      <alignment vertical="center"/>
    </xf>
    <xf numFmtId="176" fontId="31" fillId="0" borderId="0" xfId="3" applyNumberFormat="1" applyFont="1" applyFill="1" applyAlignment="1">
      <alignment horizontal="right" vertical="center"/>
    </xf>
    <xf numFmtId="0" fontId="31" fillId="0" borderId="32" xfId="3" applyFont="1" applyFill="1" applyBorder="1" applyAlignment="1">
      <alignment vertical="center"/>
    </xf>
    <xf numFmtId="0" fontId="40" fillId="0" borderId="0" xfId="3" applyFont="1" applyFill="1" applyAlignment="1">
      <alignment horizontal="center" vertical="center"/>
    </xf>
    <xf numFmtId="0" fontId="33" fillId="0" borderId="32" xfId="3" applyFont="1" applyFill="1" applyBorder="1" applyAlignment="1">
      <alignment vertical="center"/>
    </xf>
    <xf numFmtId="0" fontId="33" fillId="0" borderId="35" xfId="3" applyFont="1" applyFill="1" applyBorder="1" applyAlignment="1">
      <alignment vertical="center"/>
    </xf>
    <xf numFmtId="0" fontId="33" fillId="0" borderId="40" xfId="3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90" fontId="24" fillId="0" borderId="23" xfId="3" applyNumberFormat="1" applyFont="1" applyFill="1" applyBorder="1" applyAlignment="1">
      <alignment vertical="center"/>
    </xf>
    <xf numFmtId="0" fontId="42" fillId="0" borderId="14" xfId="3" applyFont="1" applyFill="1" applyBorder="1" applyAlignment="1">
      <alignment vertical="center"/>
    </xf>
    <xf numFmtId="176" fontId="33" fillId="0" borderId="29" xfId="3" applyNumberFormat="1" applyFont="1" applyFill="1" applyBorder="1" applyAlignment="1">
      <alignment vertical="center"/>
    </xf>
    <xf numFmtId="176" fontId="21" fillId="0" borderId="0" xfId="3" applyNumberFormat="1" applyFont="1" applyFill="1" applyAlignment="1">
      <alignment vertical="center"/>
    </xf>
    <xf numFmtId="0" fontId="21" fillId="0" borderId="0" xfId="3" applyFont="1" applyFill="1" applyAlignment="1">
      <alignment vertical="center"/>
    </xf>
    <xf numFmtId="41" fontId="33" fillId="0" borderId="0" xfId="2" applyFont="1" applyFill="1" applyAlignment="1">
      <alignment vertical="center"/>
    </xf>
    <xf numFmtId="0" fontId="42" fillId="0" borderId="40" xfId="3" applyFont="1" applyFill="1" applyBorder="1" applyAlignment="1">
      <alignment vertical="center"/>
    </xf>
    <xf numFmtId="0" fontId="42" fillId="0" borderId="29" xfId="3" applyFont="1" applyFill="1" applyBorder="1" applyAlignment="1">
      <alignment vertical="center"/>
    </xf>
    <xf numFmtId="176" fontId="42" fillId="0" borderId="29" xfId="3" applyNumberFormat="1" applyFont="1" applyFill="1" applyBorder="1" applyAlignment="1">
      <alignment vertical="center"/>
    </xf>
    <xf numFmtId="176" fontId="42" fillId="0" borderId="51" xfId="3" applyNumberFormat="1" applyFont="1" applyFill="1" applyBorder="1" applyAlignment="1">
      <alignment horizontal="right" vertical="center"/>
    </xf>
    <xf numFmtId="0" fontId="33" fillId="0" borderId="29" xfId="3" applyFont="1" applyFill="1" applyBorder="1" applyAlignment="1">
      <alignment vertical="center"/>
    </xf>
    <xf numFmtId="176" fontId="43" fillId="0" borderId="0" xfId="3" applyNumberFormat="1" applyFont="1" applyFill="1" applyAlignment="1">
      <alignment vertical="center"/>
    </xf>
    <xf numFmtId="0" fontId="43" fillId="0" borderId="0" xfId="3" applyFont="1" applyFill="1" applyAlignment="1">
      <alignment vertical="center"/>
    </xf>
    <xf numFmtId="41" fontId="41" fillId="0" borderId="8" xfId="0" applyNumberFormat="1" applyFont="1" applyFill="1" applyBorder="1" applyAlignment="1">
      <alignment vertical="center"/>
    </xf>
    <xf numFmtId="38" fontId="41" fillId="0" borderId="8" xfId="3" applyNumberFormat="1" applyFont="1" applyFill="1" applyBorder="1" applyAlignment="1">
      <alignment vertical="center"/>
    </xf>
    <xf numFmtId="9" fontId="41" fillId="0" borderId="8" xfId="3" applyNumberFormat="1" applyFont="1" applyFill="1" applyBorder="1" applyAlignment="1">
      <alignment horizontal="center" vertical="center"/>
    </xf>
    <xf numFmtId="0" fontId="41" fillId="0" borderId="10" xfId="3" applyFont="1" applyFill="1" applyBorder="1" applyAlignment="1">
      <alignment vertical="center"/>
    </xf>
    <xf numFmtId="0" fontId="41" fillId="0" borderId="43" xfId="3" applyFont="1" applyFill="1" applyBorder="1" applyAlignment="1">
      <alignment vertical="center"/>
    </xf>
    <xf numFmtId="176" fontId="41" fillId="0" borderId="43" xfId="3" applyNumberFormat="1" applyFont="1" applyFill="1" applyBorder="1" applyAlignment="1">
      <alignment vertical="center"/>
    </xf>
    <xf numFmtId="41" fontId="39" fillId="0" borderId="26" xfId="0" applyNumberFormat="1" applyFont="1" applyFill="1" applyBorder="1" applyAlignment="1">
      <alignment vertical="center"/>
    </xf>
    <xf numFmtId="38" fontId="39" fillId="0" borderId="26" xfId="3" applyNumberFormat="1" applyFont="1" applyFill="1" applyBorder="1" applyAlignment="1">
      <alignment vertical="center"/>
    </xf>
    <xf numFmtId="9" fontId="39" fillId="0" borderId="20" xfId="1" applyFont="1" applyFill="1" applyBorder="1" applyAlignment="1">
      <alignment horizontal="center" vertical="center"/>
    </xf>
    <xf numFmtId="0" fontId="39" fillId="0" borderId="0" xfId="3" applyFont="1" applyFill="1" applyAlignment="1">
      <alignment vertical="center"/>
    </xf>
    <xf numFmtId="176" fontId="39" fillId="0" borderId="0" xfId="3" applyNumberFormat="1" applyFont="1" applyFill="1" applyAlignment="1">
      <alignment vertical="center"/>
    </xf>
    <xf numFmtId="0" fontId="44" fillId="0" borderId="20" xfId="3" applyFont="1" applyFill="1" applyBorder="1" applyAlignment="1">
      <alignment horizontal="center" vertical="center" wrapText="1"/>
    </xf>
    <xf numFmtId="176" fontId="44" fillId="0" borderId="20" xfId="0" applyNumberFormat="1" applyFont="1" applyFill="1" applyBorder="1" applyAlignment="1">
      <alignment vertical="center"/>
    </xf>
    <xf numFmtId="38" fontId="44" fillId="0" borderId="20" xfId="3" applyNumberFormat="1" applyFont="1" applyFill="1" applyBorder="1" applyAlignment="1">
      <alignment vertical="center"/>
    </xf>
    <xf numFmtId="9" fontId="44" fillId="0" borderId="20" xfId="1" applyFont="1" applyFill="1" applyBorder="1" applyAlignment="1">
      <alignment horizontal="center" vertical="center"/>
    </xf>
    <xf numFmtId="0" fontId="45" fillId="0" borderId="51" xfId="3" applyFont="1" applyFill="1" applyBorder="1" applyAlignment="1">
      <alignment vertical="center"/>
    </xf>
    <xf numFmtId="176" fontId="45" fillId="0" borderId="51" xfId="3" applyNumberFormat="1" applyFont="1" applyFill="1" applyBorder="1" applyAlignment="1">
      <alignment vertical="center"/>
    </xf>
    <xf numFmtId="176" fontId="31" fillId="0" borderId="0" xfId="3" applyNumberFormat="1" applyFont="1" applyFill="1" applyAlignment="1">
      <alignment horizontal="center" vertical="center"/>
    </xf>
    <xf numFmtId="180" fontId="31" fillId="0" borderId="0" xfId="2" applyNumberFormat="1" applyFont="1" applyFill="1" applyAlignment="1">
      <alignment horizontal="center" vertical="center"/>
    </xf>
    <xf numFmtId="0" fontId="31" fillId="0" borderId="0" xfId="3" applyFont="1" applyFill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21" fillId="0" borderId="14" xfId="3" applyFont="1" applyFill="1" applyBorder="1" applyAlignment="1">
      <alignment vertical="center"/>
    </xf>
    <xf numFmtId="179" fontId="31" fillId="0" borderId="0" xfId="1" applyNumberFormat="1" applyFont="1" applyFill="1" applyAlignment="1">
      <alignment horizontal="right" vertical="center"/>
    </xf>
    <xf numFmtId="189" fontId="31" fillId="0" borderId="0" xfId="1" applyNumberFormat="1" applyFont="1" applyFill="1" applyAlignment="1">
      <alignment horizontal="center" vertical="center"/>
    </xf>
    <xf numFmtId="41" fontId="31" fillId="0" borderId="0" xfId="2" applyFont="1" applyFill="1" applyAlignment="1">
      <alignment vertical="center"/>
    </xf>
    <xf numFmtId="176" fontId="40" fillId="0" borderId="0" xfId="3" applyNumberFormat="1" applyFont="1" applyFill="1" applyAlignment="1">
      <alignment vertical="center"/>
    </xf>
    <xf numFmtId="42" fontId="33" fillId="0" borderId="0" xfId="3" applyNumberFormat="1" applyFont="1" applyFill="1" applyAlignment="1">
      <alignment horizontal="center" vertical="center"/>
    </xf>
    <xf numFmtId="0" fontId="33" fillId="0" borderId="0" xfId="0" applyFont="1" applyFill="1" applyAlignment="1">
      <alignment vertical="center"/>
    </xf>
    <xf numFmtId="178" fontId="33" fillId="0" borderId="0" xfId="3" applyNumberFormat="1" applyFont="1" applyFill="1" applyAlignment="1">
      <alignment horizontal="center" vertical="center"/>
    </xf>
    <xf numFmtId="180" fontId="33" fillId="0" borderId="0" xfId="2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3" fillId="0" borderId="0" xfId="3" applyFont="1" applyFill="1" applyAlignment="1">
      <alignment vertical="center" wrapText="1"/>
    </xf>
    <xf numFmtId="0" fontId="33" fillId="0" borderId="0" xfId="0" applyFont="1" applyFill="1" applyAlignment="1">
      <alignment horizontal="right" vertical="center"/>
    </xf>
    <xf numFmtId="0" fontId="33" fillId="0" borderId="14" xfId="3" applyFont="1" applyFill="1" applyBorder="1" applyAlignment="1">
      <alignment horizontal="center" vertical="center"/>
    </xf>
    <xf numFmtId="0" fontId="42" fillId="0" borderId="0" xfId="3" applyFont="1" applyFill="1" applyAlignment="1">
      <alignment vertical="center"/>
    </xf>
    <xf numFmtId="0" fontId="33" fillId="0" borderId="0" xfId="0" applyFont="1" applyFill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0" fontId="33" fillId="0" borderId="13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vertical="center"/>
    </xf>
    <xf numFmtId="41" fontId="48" fillId="0" borderId="11" xfId="8" applyFont="1" applyBorder="1" applyAlignment="1">
      <alignment vertical="center"/>
    </xf>
    <xf numFmtId="182" fontId="48" fillId="0" borderId="12" xfId="8" applyNumberFormat="1" applyFont="1" applyBorder="1" applyAlignment="1">
      <alignment vertical="center"/>
    </xf>
    <xf numFmtId="0" fontId="49" fillId="0" borderId="11" xfId="7" applyFont="1" applyBorder="1" applyAlignment="1">
      <alignment horizontal="center" vertical="center"/>
    </xf>
    <xf numFmtId="41" fontId="50" fillId="0" borderId="11" xfId="8" applyFont="1" applyBorder="1" applyAlignment="1">
      <alignment vertical="center"/>
    </xf>
    <xf numFmtId="0" fontId="49" fillId="0" borderId="20" xfId="7" applyFont="1" applyBorder="1" applyAlignment="1">
      <alignment horizontal="center" vertical="center"/>
    </xf>
    <xf numFmtId="41" fontId="50" fillId="0" borderId="20" xfId="8" applyFont="1" applyBorder="1">
      <alignment vertical="center"/>
    </xf>
    <xf numFmtId="0" fontId="40" fillId="0" borderId="0" xfId="3" applyFont="1" applyFill="1" applyAlignment="1">
      <alignment vertical="center"/>
    </xf>
    <xf numFmtId="0" fontId="33" fillId="0" borderId="14" xfId="0" applyFont="1" applyFill="1" applyBorder="1">
      <alignment vertical="center"/>
    </xf>
    <xf numFmtId="0" fontId="33" fillId="0" borderId="29" xfId="3" applyFont="1" applyFill="1" applyBorder="1" applyAlignment="1">
      <alignment vertical="center" wrapText="1"/>
    </xf>
    <xf numFmtId="176" fontId="33" fillId="0" borderId="51" xfId="3" applyNumberFormat="1" applyFont="1" applyFill="1" applyBorder="1" applyAlignment="1">
      <alignment vertical="center"/>
    </xf>
    <xf numFmtId="176" fontId="33" fillId="0" borderId="51" xfId="3" applyNumberFormat="1" applyFont="1" applyFill="1" applyBorder="1" applyAlignment="1">
      <alignment horizontal="right" vertical="center"/>
    </xf>
    <xf numFmtId="3" fontId="21" fillId="0" borderId="33" xfId="0" applyNumberFormat="1" applyFont="1" applyFill="1" applyBorder="1" applyAlignment="1">
      <alignment vertical="center"/>
    </xf>
    <xf numFmtId="178" fontId="38" fillId="0" borderId="20" xfId="3" applyNumberFormat="1" applyFont="1" applyFill="1" applyBorder="1" applyAlignment="1">
      <alignment horizontal="center" vertical="center"/>
    </xf>
    <xf numFmtId="0" fontId="23" fillId="0" borderId="13" xfId="3" applyFont="1" applyFill="1" applyBorder="1" applyAlignment="1">
      <alignment vertical="center"/>
    </xf>
    <xf numFmtId="0" fontId="23" fillId="0" borderId="37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42" fontId="51" fillId="0" borderId="0" xfId="3" applyNumberFormat="1" applyFont="1" applyFill="1" applyAlignment="1">
      <alignment horizontal="center" vertical="center"/>
    </xf>
    <xf numFmtId="187" fontId="21" fillId="0" borderId="0" xfId="1" applyNumberFormat="1" applyFont="1" applyFill="1" applyAlignment="1">
      <alignment horizontal="center" vertical="center"/>
    </xf>
    <xf numFmtId="9" fontId="21" fillId="0" borderId="14" xfId="1" applyFont="1" applyFill="1" applyBorder="1" applyAlignment="1">
      <alignment horizontal="center" vertical="center"/>
    </xf>
    <xf numFmtId="177" fontId="21" fillId="0" borderId="14" xfId="3" applyNumberFormat="1" applyFont="1" applyFill="1" applyBorder="1" applyAlignment="1">
      <alignment vertical="center"/>
    </xf>
    <xf numFmtId="0" fontId="21" fillId="0" borderId="10" xfId="3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91" fontId="21" fillId="0" borderId="0" xfId="1" applyNumberFormat="1" applyFont="1" applyFill="1" applyAlignment="1">
      <alignment horizontal="center" vertical="center"/>
    </xf>
    <xf numFmtId="189" fontId="21" fillId="0" borderId="0" xfId="1" applyNumberFormat="1" applyFont="1" applyFill="1" applyAlignment="1">
      <alignment horizontal="center" vertical="center"/>
    </xf>
    <xf numFmtId="9" fontId="21" fillId="0" borderId="0" xfId="1" applyFont="1" applyFill="1" applyAlignment="1">
      <alignment horizontal="left" vertical="center"/>
    </xf>
    <xf numFmtId="9" fontId="21" fillId="0" borderId="51" xfId="1" applyFont="1" applyFill="1" applyBorder="1" applyAlignment="1">
      <alignment vertical="center"/>
    </xf>
    <xf numFmtId="9" fontId="31" fillId="0" borderId="0" xfId="1" applyFont="1" applyFill="1" applyAlignment="1">
      <alignment horizontal="left" vertical="center"/>
    </xf>
    <xf numFmtId="9" fontId="31" fillId="0" borderId="0" xfId="1" applyFont="1" applyFill="1" applyAlignment="1">
      <alignment horizontal="right" vertical="center"/>
    </xf>
    <xf numFmtId="177" fontId="31" fillId="0" borderId="0" xfId="3" applyNumberFormat="1" applyFont="1" applyFill="1" applyAlignment="1">
      <alignment vertical="center"/>
    </xf>
    <xf numFmtId="9" fontId="31" fillId="0" borderId="51" xfId="1" applyFont="1" applyFill="1" applyBorder="1" applyAlignment="1">
      <alignment vertical="center"/>
    </xf>
    <xf numFmtId="176" fontId="31" fillId="0" borderId="29" xfId="3" applyNumberFormat="1" applyFont="1" applyFill="1" applyBorder="1" applyAlignment="1">
      <alignment horizontal="center" vertical="center"/>
    </xf>
    <xf numFmtId="41" fontId="31" fillId="0" borderId="29" xfId="2" applyFont="1" applyFill="1" applyBorder="1" applyAlignment="1">
      <alignment vertical="center"/>
    </xf>
    <xf numFmtId="177" fontId="31" fillId="0" borderId="29" xfId="3" applyNumberFormat="1" applyFont="1" applyFill="1" applyBorder="1" applyAlignment="1">
      <alignment vertical="center"/>
    </xf>
    <xf numFmtId="176" fontId="31" fillId="0" borderId="29" xfId="3" applyNumberFormat="1" applyFont="1" applyFill="1" applyBorder="1" applyAlignment="1">
      <alignment horizontal="right" vertical="center"/>
    </xf>
    <xf numFmtId="0" fontId="31" fillId="0" borderId="40" xfId="3" applyFont="1" applyFill="1" applyBorder="1" applyAlignment="1">
      <alignment vertical="center"/>
    </xf>
    <xf numFmtId="178" fontId="33" fillId="0" borderId="26" xfId="3" applyNumberFormat="1" applyFont="1" applyFill="1" applyBorder="1" applyAlignment="1">
      <alignment vertical="center"/>
    </xf>
    <xf numFmtId="178" fontId="31" fillId="0" borderId="26" xfId="3" applyNumberFormat="1" applyFont="1" applyFill="1" applyBorder="1" applyAlignment="1">
      <alignment vertical="center"/>
    </xf>
    <xf numFmtId="178" fontId="33" fillId="0" borderId="0" xfId="3" applyNumberFormat="1" applyFont="1" applyFill="1" applyAlignment="1">
      <alignment vertical="center"/>
    </xf>
    <xf numFmtId="187" fontId="33" fillId="0" borderId="0" xfId="1" applyNumberFormat="1" applyFont="1" applyFill="1" applyAlignment="1">
      <alignment horizontal="center" vertical="center"/>
    </xf>
    <xf numFmtId="0" fontId="12" fillId="0" borderId="20" xfId="7" applyFont="1" applyBorder="1" applyAlignment="1">
      <alignment horizontal="center" vertical="center"/>
    </xf>
    <xf numFmtId="0" fontId="15" fillId="0" borderId="45" xfId="7" applyBorder="1">
      <alignment vertical="center"/>
    </xf>
    <xf numFmtId="0" fontId="15" fillId="0" borderId="13" xfId="7" applyBorder="1">
      <alignment vertical="center"/>
    </xf>
    <xf numFmtId="176" fontId="23" fillId="0" borderId="13" xfId="3" applyNumberFormat="1" applyFont="1" applyFill="1" applyBorder="1" applyAlignment="1">
      <alignment horizontal="right" vertical="center"/>
    </xf>
    <xf numFmtId="176" fontId="40" fillId="0" borderId="0" xfId="3" applyNumberFormat="1" applyFont="1" applyFill="1" applyAlignment="1">
      <alignment horizontal="center" vertical="center"/>
    </xf>
    <xf numFmtId="176" fontId="40" fillId="0" borderId="0" xfId="3" applyNumberFormat="1" applyFont="1" applyFill="1" applyAlignment="1">
      <alignment horizontal="right" vertical="center"/>
    </xf>
    <xf numFmtId="178" fontId="38" fillId="0" borderId="11" xfId="3" applyNumberFormat="1" applyFont="1" applyFill="1" applyBorder="1" applyAlignment="1">
      <alignment horizontal="center" vertical="center"/>
    </xf>
    <xf numFmtId="178" fontId="38" fillId="0" borderId="11" xfId="3" applyNumberFormat="1" applyFont="1" applyFill="1" applyBorder="1" applyAlignment="1">
      <alignment vertical="center"/>
    </xf>
    <xf numFmtId="177" fontId="38" fillId="0" borderId="11" xfId="3" applyNumberFormat="1" applyFont="1" applyFill="1" applyBorder="1" applyAlignment="1">
      <alignment vertical="center"/>
    </xf>
    <xf numFmtId="9" fontId="38" fillId="0" borderId="11" xfId="1" applyFont="1" applyFill="1" applyBorder="1" applyAlignment="1">
      <alignment horizontal="center" vertical="center"/>
    </xf>
    <xf numFmtId="178" fontId="31" fillId="0" borderId="1" xfId="3" applyNumberFormat="1" applyFont="1" applyFill="1" applyBorder="1" applyAlignment="1">
      <alignment horizontal="center" vertical="center"/>
    </xf>
    <xf numFmtId="178" fontId="31" fillId="0" borderId="26" xfId="3" applyNumberFormat="1" applyFont="1" applyFill="1" applyBorder="1" applyAlignment="1">
      <alignment horizontal="center" vertical="center"/>
    </xf>
    <xf numFmtId="0" fontId="33" fillId="0" borderId="0" xfId="3" applyFont="1" applyFill="1" applyAlignment="1">
      <alignment horizontal="center" vertical="center"/>
    </xf>
    <xf numFmtId="178" fontId="26" fillId="0" borderId="26" xfId="3" applyNumberFormat="1" applyFont="1" applyFill="1" applyBorder="1" applyAlignment="1">
      <alignment vertical="center"/>
    </xf>
    <xf numFmtId="177" fontId="26" fillId="0" borderId="26" xfId="3" applyNumberFormat="1" applyFont="1" applyFill="1" applyBorder="1" applyAlignment="1">
      <alignment vertical="center"/>
    </xf>
    <xf numFmtId="9" fontId="26" fillId="0" borderId="26" xfId="3" applyNumberFormat="1" applyFont="1" applyFill="1" applyBorder="1" applyAlignment="1">
      <alignment horizontal="center" vertical="center"/>
    </xf>
    <xf numFmtId="0" fontId="43" fillId="0" borderId="14" xfId="0" applyFont="1" applyFill="1" applyBorder="1" applyAlignment="1">
      <alignment vertical="center"/>
    </xf>
    <xf numFmtId="176" fontId="33" fillId="0" borderId="0" xfId="3" applyNumberFormat="1" applyFont="1" applyFill="1" applyAlignment="1">
      <alignment horizontal="left" vertical="center"/>
    </xf>
    <xf numFmtId="0" fontId="33" fillId="0" borderId="32" xfId="3" applyFont="1" applyFill="1" applyBorder="1" applyAlignment="1">
      <alignment horizontal="left" vertical="center"/>
    </xf>
    <xf numFmtId="181" fontId="33" fillId="0" borderId="0" xfId="1" applyNumberFormat="1" applyFont="1" applyFill="1" applyAlignment="1">
      <alignment vertical="center"/>
    </xf>
    <xf numFmtId="0" fontId="33" fillId="0" borderId="26" xfId="3" applyFont="1" applyFill="1" applyBorder="1" applyAlignment="1">
      <alignment horizontal="center" vertical="center" wrapText="1"/>
    </xf>
    <xf numFmtId="176" fontId="21" fillId="0" borderId="26" xfId="0" applyNumberFormat="1" applyFont="1" applyFill="1" applyBorder="1" applyAlignment="1">
      <alignment vertical="center"/>
    </xf>
    <xf numFmtId="176" fontId="33" fillId="0" borderId="29" xfId="3" applyNumberFormat="1" applyFont="1" applyFill="1" applyBorder="1" applyAlignment="1">
      <alignment horizontal="left" vertical="center"/>
    </xf>
    <xf numFmtId="176" fontId="33" fillId="0" borderId="29" xfId="3" applyNumberFormat="1" applyFont="1" applyFill="1" applyBorder="1" applyAlignment="1">
      <alignment horizontal="right" vertical="center"/>
    </xf>
    <xf numFmtId="176" fontId="33" fillId="0" borderId="14" xfId="3" applyNumberFormat="1" applyFont="1" applyFill="1" applyBorder="1" applyAlignment="1">
      <alignment horizontal="left" vertical="center"/>
    </xf>
    <xf numFmtId="177" fontId="33" fillId="0" borderId="26" xfId="3" applyNumberFormat="1" applyFont="1" applyFill="1" applyBorder="1" applyAlignment="1">
      <alignment vertical="center"/>
    </xf>
    <xf numFmtId="9" fontId="33" fillId="0" borderId="26" xfId="3" applyNumberFormat="1" applyFont="1" applyFill="1" applyBorder="1" applyAlignment="1">
      <alignment horizontal="center" vertical="center"/>
    </xf>
    <xf numFmtId="177" fontId="33" fillId="0" borderId="1" xfId="3" applyNumberFormat="1" applyFont="1" applyFill="1" applyBorder="1" applyAlignment="1">
      <alignment vertical="center"/>
    </xf>
    <xf numFmtId="9" fontId="33" fillId="0" borderId="1" xfId="3" applyNumberFormat="1" applyFont="1" applyFill="1" applyBorder="1" applyAlignment="1">
      <alignment horizontal="center" vertical="center"/>
    </xf>
    <xf numFmtId="0" fontId="33" fillId="0" borderId="7" xfId="3" applyFont="1" applyFill="1" applyBorder="1" applyAlignment="1">
      <alignment horizontal="center" vertical="center" wrapText="1"/>
    </xf>
    <xf numFmtId="178" fontId="33" fillId="0" borderId="7" xfId="3" applyNumberFormat="1" applyFont="1" applyFill="1" applyBorder="1" applyAlignment="1">
      <alignment vertical="center"/>
    </xf>
    <xf numFmtId="177" fontId="33" fillId="0" borderId="7" xfId="3" applyNumberFormat="1" applyFont="1" applyFill="1" applyBorder="1" applyAlignment="1">
      <alignment vertical="center"/>
    </xf>
    <xf numFmtId="9" fontId="33" fillId="0" borderId="7" xfId="3" applyNumberFormat="1" applyFont="1" applyFill="1" applyBorder="1" applyAlignment="1">
      <alignment horizontal="center" vertical="center"/>
    </xf>
    <xf numFmtId="0" fontId="42" fillId="0" borderId="37" xfId="3" applyFont="1" applyFill="1" applyBorder="1" applyAlignment="1">
      <alignment vertical="center"/>
    </xf>
    <xf numFmtId="0" fontId="42" fillId="0" borderId="13" xfId="3" applyFont="1" applyFill="1" applyBorder="1" applyAlignment="1">
      <alignment vertical="center"/>
    </xf>
    <xf numFmtId="9" fontId="33" fillId="0" borderId="0" xfId="1" applyFont="1" applyFill="1" applyAlignment="1">
      <alignment horizontal="center" vertical="center"/>
    </xf>
    <xf numFmtId="0" fontId="42" fillId="0" borderId="22" xfId="3" applyFont="1" applyFill="1" applyBorder="1" applyAlignment="1">
      <alignment vertical="center"/>
    </xf>
    <xf numFmtId="0" fontId="33" fillId="0" borderId="37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horizontal="center" vertical="center"/>
    </xf>
    <xf numFmtId="176" fontId="40" fillId="0" borderId="0" xfId="3" applyNumberFormat="1" applyFont="1" applyFill="1" applyAlignment="1">
      <alignment horizontal="left" vertical="center"/>
    </xf>
    <xf numFmtId="38" fontId="40" fillId="0" borderId="1" xfId="3" applyNumberFormat="1" applyFont="1" applyFill="1" applyBorder="1" applyAlignment="1">
      <alignment vertical="center"/>
    </xf>
    <xf numFmtId="178" fontId="33" fillId="0" borderId="0" xfId="3" applyNumberFormat="1" applyFont="1" applyFill="1" applyAlignment="1">
      <alignment horizontal="right" vertical="center"/>
    </xf>
    <xf numFmtId="38" fontId="31" fillId="0" borderId="26" xfId="3" applyNumberFormat="1" applyFont="1" applyFill="1" applyBorder="1" applyAlignment="1">
      <alignment vertical="center"/>
    </xf>
    <xf numFmtId="41" fontId="40" fillId="0" borderId="0" xfId="2" applyFont="1" applyFill="1" applyAlignment="1">
      <alignment vertical="center"/>
    </xf>
    <xf numFmtId="0" fontId="11" fillId="0" borderId="20" xfId="7" applyFont="1" applyBorder="1" applyAlignment="1">
      <alignment horizontal="center" vertical="center"/>
    </xf>
    <xf numFmtId="0" fontId="33" fillId="0" borderId="0" xfId="3" applyFont="1" applyFill="1" applyAlignment="1">
      <alignment horizontal="left" vertical="center"/>
    </xf>
    <xf numFmtId="176" fontId="43" fillId="0" borderId="0" xfId="3" applyNumberFormat="1" applyFont="1" applyFill="1" applyAlignment="1">
      <alignment horizontal="center" vertical="center"/>
    </xf>
    <xf numFmtId="0" fontId="43" fillId="0" borderId="0" xfId="3" applyFont="1" applyFill="1" applyAlignment="1">
      <alignment horizontal="center" vertical="center"/>
    </xf>
    <xf numFmtId="176" fontId="33" fillId="0" borderId="0" xfId="3" applyNumberFormat="1" applyFont="1" applyFill="1" applyAlignment="1">
      <alignment vertical="center"/>
    </xf>
    <xf numFmtId="0" fontId="33" fillId="0" borderId="0" xfId="3" applyFont="1" applyFill="1" applyAlignment="1">
      <alignment vertical="center"/>
    </xf>
    <xf numFmtId="176" fontId="33" fillId="0" borderId="0" xfId="3" applyNumberFormat="1" applyFont="1" applyFill="1" applyAlignment="1">
      <alignment horizontal="center" vertical="center"/>
    </xf>
    <xf numFmtId="176" fontId="33" fillId="0" borderId="0" xfId="3" applyNumberFormat="1" applyFont="1" applyFill="1" applyAlignment="1">
      <alignment horizontal="right" vertical="center"/>
    </xf>
    <xf numFmtId="42" fontId="31" fillId="0" borderId="0" xfId="3" applyNumberFormat="1" applyFont="1" applyFill="1" applyAlignment="1">
      <alignment horizontal="center" vertical="center"/>
    </xf>
    <xf numFmtId="42" fontId="40" fillId="0" borderId="0" xfId="3" applyNumberFormat="1" applyFont="1" applyFill="1" applyAlignment="1">
      <alignment horizontal="center" vertical="center"/>
    </xf>
    <xf numFmtId="176" fontId="21" fillId="0" borderId="22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vertical="center"/>
    </xf>
    <xf numFmtId="0" fontId="33" fillId="0" borderId="10" xfId="3" applyFont="1" applyFill="1" applyBorder="1" applyAlignment="1">
      <alignment vertical="center"/>
    </xf>
    <xf numFmtId="0" fontId="21" fillId="0" borderId="43" xfId="3" applyFont="1" applyFill="1" applyBorder="1" applyAlignment="1">
      <alignment vertical="center"/>
    </xf>
    <xf numFmtId="176" fontId="21" fillId="0" borderId="43" xfId="3" applyNumberFormat="1" applyFont="1" applyFill="1" applyBorder="1" applyAlignment="1">
      <alignment vertical="center"/>
    </xf>
    <xf numFmtId="38" fontId="40" fillId="0" borderId="26" xfId="3" applyNumberFormat="1" applyFont="1" applyFill="1" applyBorder="1" applyAlignment="1">
      <alignment vertical="center"/>
    </xf>
    <xf numFmtId="38" fontId="57" fillId="0" borderId="26" xfId="3" applyNumberFormat="1" applyFont="1" applyFill="1" applyBorder="1" applyAlignment="1">
      <alignment vertical="center"/>
    </xf>
    <xf numFmtId="38" fontId="40" fillId="0" borderId="32" xfId="3" applyNumberFormat="1" applyFont="1" applyFill="1" applyBorder="1" applyAlignment="1">
      <alignment horizontal="center" vertical="center"/>
    </xf>
    <xf numFmtId="38" fontId="57" fillId="0" borderId="32" xfId="3" applyNumberFormat="1" applyFont="1" applyFill="1" applyBorder="1" applyAlignment="1">
      <alignment horizontal="center" vertical="center"/>
    </xf>
    <xf numFmtId="38" fontId="57" fillId="0" borderId="0" xfId="3" applyNumberFormat="1" applyFont="1" applyFill="1" applyAlignment="1">
      <alignment horizontal="center" vertical="center"/>
    </xf>
    <xf numFmtId="0" fontId="40" fillId="0" borderId="26" xfId="3" applyFont="1" applyFill="1" applyBorder="1" applyAlignment="1">
      <alignment horizontal="center" vertical="center"/>
    </xf>
    <xf numFmtId="38" fontId="40" fillId="0" borderId="35" xfId="3" applyNumberFormat="1" applyFont="1" applyFill="1" applyBorder="1" applyAlignment="1">
      <alignment vertical="center"/>
    </xf>
    <xf numFmtId="9" fontId="33" fillId="0" borderId="0" xfId="1" applyFont="1" applyFill="1" applyAlignment="1">
      <alignment horizontal="left" vertical="center"/>
    </xf>
    <xf numFmtId="178" fontId="29" fillId="0" borderId="0" xfId="0" applyNumberFormat="1" applyFont="1" applyFill="1">
      <alignment vertical="center"/>
    </xf>
    <xf numFmtId="178" fontId="33" fillId="0" borderId="0" xfId="0" applyNumberFormat="1" applyFont="1" applyFill="1">
      <alignment vertical="center"/>
    </xf>
    <xf numFmtId="178" fontId="33" fillId="0" borderId="29" xfId="0" applyNumberFormat="1" applyFont="1" applyFill="1" applyBorder="1">
      <alignment vertical="center"/>
    </xf>
    <xf numFmtId="9" fontId="33" fillId="0" borderId="26" xfId="1" applyFont="1" applyFill="1" applyBorder="1" applyAlignment="1">
      <alignment horizontal="center" vertical="center"/>
    </xf>
    <xf numFmtId="41" fontId="48" fillId="0" borderId="11" xfId="8" applyFont="1" applyFill="1" applyBorder="1" applyAlignment="1">
      <alignment vertical="center"/>
    </xf>
    <xf numFmtId="41" fontId="50" fillId="0" borderId="11" xfId="8" applyFont="1" applyFill="1" applyBorder="1" applyAlignment="1">
      <alignment vertical="center"/>
    </xf>
    <xf numFmtId="41" fontId="0" fillId="0" borderId="20" xfId="8" applyFont="1" applyFill="1" applyBorder="1">
      <alignment vertical="center"/>
    </xf>
    <xf numFmtId="41" fontId="50" fillId="0" borderId="20" xfId="8" applyFont="1" applyFill="1" applyBorder="1">
      <alignment vertical="center"/>
    </xf>
    <xf numFmtId="9" fontId="33" fillId="0" borderId="1" xfId="1" applyFont="1" applyFill="1" applyBorder="1" applyAlignment="1">
      <alignment horizontal="center" vertical="center"/>
    </xf>
    <xf numFmtId="9" fontId="33" fillId="0" borderId="7" xfId="1" applyFont="1" applyFill="1" applyBorder="1" applyAlignment="1">
      <alignment horizontal="center" vertical="center"/>
    </xf>
    <xf numFmtId="176" fontId="42" fillId="0" borderId="0" xfId="3" applyNumberFormat="1" applyFont="1" applyFill="1" applyAlignment="1">
      <alignment vertical="center"/>
    </xf>
    <xf numFmtId="176" fontId="42" fillId="0" borderId="14" xfId="3" applyNumberFormat="1" applyFont="1" applyFill="1" applyBorder="1" applyAlignment="1">
      <alignment horizontal="right" vertical="center"/>
    </xf>
    <xf numFmtId="0" fontId="42" fillId="0" borderId="35" xfId="3" applyFont="1" applyFill="1" applyBorder="1" applyAlignment="1">
      <alignment vertical="center"/>
    </xf>
    <xf numFmtId="0" fontId="15" fillId="0" borderId="17" xfId="7" applyBorder="1" applyAlignment="1">
      <alignment horizontal="center" vertical="center"/>
    </xf>
    <xf numFmtId="41" fontId="15" fillId="0" borderId="0" xfId="7" applyNumberFormat="1">
      <alignment vertical="center"/>
    </xf>
    <xf numFmtId="0" fontId="8" fillId="0" borderId="3" xfId="7" applyFont="1" applyBorder="1" applyAlignment="1">
      <alignment horizontal="center" vertical="center"/>
    </xf>
    <xf numFmtId="41" fontId="33" fillId="0" borderId="0" xfId="2" applyFont="1" applyFill="1">
      <alignment vertical="center"/>
    </xf>
    <xf numFmtId="0" fontId="40" fillId="0" borderId="32" xfId="3" applyFont="1" applyFill="1" applyBorder="1" applyAlignment="1">
      <alignment horizontal="center" vertical="center" wrapText="1"/>
    </xf>
    <xf numFmtId="41" fontId="33" fillId="0" borderId="0" xfId="2" applyFont="1" applyFill="1" applyAlignment="1">
      <alignment horizontal="center" vertical="center"/>
    </xf>
    <xf numFmtId="41" fontId="21" fillId="0" borderId="0" xfId="2" applyFont="1" applyFill="1" applyAlignment="1">
      <alignment horizontal="center" vertical="center"/>
    </xf>
    <xf numFmtId="186" fontId="21" fillId="0" borderId="0" xfId="3" applyNumberFormat="1" applyFont="1" applyFill="1" applyAlignment="1">
      <alignment horizontal="center" vertical="center"/>
    </xf>
    <xf numFmtId="186" fontId="33" fillId="0" borderId="0" xfId="3" applyNumberFormat="1" applyFont="1" applyFill="1" applyAlignment="1">
      <alignment horizontal="center" vertical="center"/>
    </xf>
    <xf numFmtId="0" fontId="42" fillId="0" borderId="32" xfId="3" applyFont="1" applyFill="1" applyBorder="1" applyAlignment="1">
      <alignment vertical="center"/>
    </xf>
    <xf numFmtId="186" fontId="40" fillId="0" borderId="0" xfId="3" applyNumberFormat="1" applyFont="1" applyFill="1" applyAlignment="1">
      <alignment horizontal="center" vertical="center"/>
    </xf>
    <xf numFmtId="176" fontId="19" fillId="0" borderId="0" xfId="3" applyNumberFormat="1" applyFont="1" applyFill="1" applyAlignment="1">
      <alignment horizontal="center" vertical="center"/>
    </xf>
    <xf numFmtId="176" fontId="24" fillId="0" borderId="24" xfId="3" applyNumberFormat="1" applyFont="1" applyFill="1" applyBorder="1" applyAlignment="1">
      <alignment horizontal="center" vertical="center"/>
    </xf>
    <xf numFmtId="176" fontId="24" fillId="0" borderId="34" xfId="3" applyNumberFormat="1" applyFont="1" applyFill="1" applyBorder="1" applyAlignment="1">
      <alignment horizontal="center" vertical="center"/>
    </xf>
    <xf numFmtId="176" fontId="33" fillId="0" borderId="5" xfId="3" applyNumberFormat="1" applyFont="1" applyFill="1" applyBorder="1" applyAlignment="1">
      <alignment horizontal="center" vertical="center"/>
    </xf>
    <xf numFmtId="176" fontId="24" fillId="0" borderId="30" xfId="3" applyNumberFormat="1" applyFont="1" applyFill="1" applyBorder="1" applyAlignment="1">
      <alignment horizontal="center" vertical="center"/>
    </xf>
    <xf numFmtId="176" fontId="41" fillId="0" borderId="52" xfId="3" applyNumberFormat="1" applyFont="1" applyFill="1" applyBorder="1" applyAlignment="1">
      <alignment horizontal="center" vertical="center"/>
    </xf>
    <xf numFmtId="176" fontId="39" fillId="0" borderId="52" xfId="3" applyNumberFormat="1" applyFont="1" applyFill="1" applyBorder="1" applyAlignment="1">
      <alignment horizontal="center" vertical="center"/>
    </xf>
    <xf numFmtId="176" fontId="21" fillId="0" borderId="52" xfId="3" applyNumberFormat="1" applyFont="1" applyFill="1" applyBorder="1" applyAlignment="1">
      <alignment horizontal="center" vertical="center"/>
    </xf>
    <xf numFmtId="176" fontId="21" fillId="0" borderId="5" xfId="3" applyNumberFormat="1" applyFont="1" applyFill="1" applyBorder="1" applyAlignment="1">
      <alignment horizontal="center" vertical="center"/>
    </xf>
    <xf numFmtId="176" fontId="21" fillId="0" borderId="34" xfId="3" applyNumberFormat="1" applyFont="1" applyFill="1" applyBorder="1" applyAlignment="1">
      <alignment horizontal="center" vertical="center"/>
    </xf>
    <xf numFmtId="176" fontId="21" fillId="0" borderId="36" xfId="3" applyNumberFormat="1" applyFont="1" applyFill="1" applyBorder="1" applyAlignment="1">
      <alignment horizontal="center" vertical="center"/>
    </xf>
    <xf numFmtId="176" fontId="21" fillId="0" borderId="30" xfId="3" applyNumberFormat="1" applyFont="1" applyFill="1" applyBorder="1" applyAlignment="1">
      <alignment horizontal="center" vertical="center"/>
    </xf>
    <xf numFmtId="176" fontId="40" fillId="0" borderId="5" xfId="3" applyNumberFormat="1" applyFont="1" applyFill="1" applyBorder="1" applyAlignment="1">
      <alignment horizontal="center" vertical="center"/>
    </xf>
    <xf numFmtId="176" fontId="31" fillId="0" borderId="52" xfId="3" applyNumberFormat="1" applyFont="1" applyFill="1" applyBorder="1" applyAlignment="1">
      <alignment horizontal="center" vertical="center"/>
    </xf>
    <xf numFmtId="176" fontId="31" fillId="0" borderId="5" xfId="3" applyNumberFormat="1" applyFont="1" applyFill="1" applyBorder="1" applyAlignment="1">
      <alignment horizontal="center" vertical="center"/>
    </xf>
    <xf numFmtId="176" fontId="31" fillId="0" borderId="36" xfId="3" applyNumberFormat="1" applyFont="1" applyFill="1" applyBorder="1" applyAlignment="1">
      <alignment horizontal="center" vertical="center"/>
    </xf>
    <xf numFmtId="176" fontId="23" fillId="0" borderId="38" xfId="3" applyNumberFormat="1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21" fillId="0" borderId="5" xfId="3" applyFont="1" applyFill="1" applyBorder="1" applyAlignment="1">
      <alignment horizontal="center" vertical="center"/>
    </xf>
    <xf numFmtId="176" fontId="42" fillId="0" borderId="38" xfId="3" applyNumberFormat="1" applyFont="1" applyFill="1" applyBorder="1" applyAlignment="1">
      <alignment horizontal="center" vertical="center"/>
    </xf>
    <xf numFmtId="176" fontId="23" fillId="0" borderId="36" xfId="3" applyNumberFormat="1" applyFont="1" applyFill="1" applyBorder="1" applyAlignment="1">
      <alignment horizontal="center" vertical="center"/>
    </xf>
    <xf numFmtId="176" fontId="21" fillId="0" borderId="44" xfId="3" applyNumberFormat="1" applyFont="1" applyFill="1" applyBorder="1" applyAlignment="1">
      <alignment horizontal="center" vertical="center"/>
    </xf>
    <xf numFmtId="176" fontId="33" fillId="0" borderId="36" xfId="3" applyNumberFormat="1" applyFont="1" applyFill="1" applyBorder="1" applyAlignment="1">
      <alignment horizontal="center" vertical="center"/>
    </xf>
    <xf numFmtId="176" fontId="42" fillId="0" borderId="5" xfId="3" applyNumberFormat="1" applyFont="1" applyFill="1" applyBorder="1" applyAlignment="1">
      <alignment horizontal="center" vertical="center"/>
    </xf>
    <xf numFmtId="176" fontId="33" fillId="0" borderId="30" xfId="3" applyNumberFormat="1" applyFont="1" applyFill="1" applyBorder="1" applyAlignment="1">
      <alignment horizontal="center" vertical="center"/>
    </xf>
    <xf numFmtId="0" fontId="40" fillId="0" borderId="52" xfId="3" applyFont="1" applyFill="1" applyBorder="1" applyAlignment="1">
      <alignment horizontal="center" vertical="center" wrapText="1"/>
    </xf>
    <xf numFmtId="176" fontId="33" fillId="0" borderId="52" xfId="3" applyNumberFormat="1" applyFont="1" applyFill="1" applyBorder="1" applyAlignment="1">
      <alignment horizontal="center" vertical="center"/>
    </xf>
    <xf numFmtId="176" fontId="33" fillId="0" borderId="38" xfId="3" applyNumberFormat="1" applyFont="1" applyFill="1" applyBorder="1" applyAlignment="1">
      <alignment horizontal="center" vertical="center"/>
    </xf>
    <xf numFmtId="9" fontId="40" fillId="0" borderId="0" xfId="1" applyFont="1" applyFill="1" applyAlignment="1">
      <alignment horizontal="center" vertical="center"/>
    </xf>
    <xf numFmtId="176" fontId="24" fillId="0" borderId="53" xfId="3" applyNumberFormat="1" applyFont="1" applyFill="1" applyBorder="1" applyAlignment="1">
      <alignment horizontal="center" vertical="center"/>
    </xf>
    <xf numFmtId="176" fontId="24" fillId="0" borderId="29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horizontal="center" vertical="center"/>
    </xf>
    <xf numFmtId="176" fontId="41" fillId="0" borderId="51" xfId="3" applyNumberFormat="1" applyFont="1" applyFill="1" applyBorder="1" applyAlignment="1">
      <alignment horizontal="center" vertical="center"/>
    </xf>
    <xf numFmtId="176" fontId="27" fillId="0" borderId="51" xfId="3" applyNumberFormat="1" applyFont="1" applyFill="1" applyBorder="1" applyAlignment="1">
      <alignment horizontal="center" vertical="center"/>
    </xf>
    <xf numFmtId="176" fontId="23" fillId="0" borderId="13" xfId="3" applyNumberFormat="1" applyFont="1" applyFill="1" applyBorder="1" applyAlignment="1">
      <alignment horizontal="center" vertical="center"/>
    </xf>
    <xf numFmtId="0" fontId="23" fillId="0" borderId="0" xfId="3" applyFont="1" applyFill="1" applyAlignment="1">
      <alignment horizontal="center" vertical="center"/>
    </xf>
    <xf numFmtId="176" fontId="33" fillId="0" borderId="14" xfId="3" applyNumberFormat="1" applyFont="1" applyFill="1" applyBorder="1" applyAlignment="1">
      <alignment horizontal="center" vertical="center"/>
    </xf>
    <xf numFmtId="176" fontId="33" fillId="0" borderId="29" xfId="3" applyNumberFormat="1" applyFont="1" applyFill="1" applyBorder="1" applyAlignment="1">
      <alignment horizontal="center" vertical="center"/>
    </xf>
    <xf numFmtId="0" fontId="33" fillId="0" borderId="13" xfId="3" applyFont="1" applyFill="1" applyBorder="1" applyAlignment="1">
      <alignment horizontal="center" vertical="center"/>
    </xf>
    <xf numFmtId="180" fontId="21" fillId="0" borderId="29" xfId="2" applyNumberFormat="1" applyFont="1" applyFill="1" applyBorder="1" applyAlignment="1">
      <alignment horizontal="center" vertical="center"/>
    </xf>
    <xf numFmtId="180" fontId="31" fillId="0" borderId="29" xfId="2" applyNumberFormat="1" applyFont="1" applyFill="1" applyBorder="1" applyAlignment="1">
      <alignment horizontal="center" vertical="center"/>
    </xf>
    <xf numFmtId="41" fontId="21" fillId="0" borderId="29" xfId="2" applyFont="1" applyFill="1" applyBorder="1" applyAlignment="1">
      <alignment horizontal="center" vertical="center"/>
    </xf>
    <xf numFmtId="176" fontId="40" fillId="0" borderId="36" xfId="3" applyNumberFormat="1" applyFont="1" applyFill="1" applyBorder="1" applyAlignment="1">
      <alignment horizontal="center" vertical="center"/>
    </xf>
    <xf numFmtId="176" fontId="33" fillId="0" borderId="51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Alignment="1">
      <alignment horizontal="center" vertical="center"/>
    </xf>
    <xf numFmtId="38" fontId="40" fillId="0" borderId="0" xfId="3" applyNumberFormat="1" applyFont="1" applyFill="1" applyAlignment="1">
      <alignment horizontal="center" vertical="center"/>
    </xf>
    <xf numFmtId="0" fontId="43" fillId="0" borderId="14" xfId="0" applyFont="1" applyFill="1" applyBorder="1" applyAlignment="1">
      <alignment horizontal="center" vertical="center"/>
    </xf>
    <xf numFmtId="176" fontId="21" fillId="0" borderId="13" xfId="3" applyNumberFormat="1" applyFont="1" applyFill="1" applyBorder="1" applyAlignment="1">
      <alignment horizontal="center" vertical="center"/>
    </xf>
    <xf numFmtId="176" fontId="41" fillId="0" borderId="43" xfId="3" applyNumberFormat="1" applyFont="1" applyFill="1" applyBorder="1" applyAlignment="1">
      <alignment horizontal="center" vertical="center"/>
    </xf>
    <xf numFmtId="176" fontId="39" fillId="0" borderId="0" xfId="3" applyNumberFormat="1" applyFont="1" applyFill="1" applyAlignment="1">
      <alignment horizontal="center" vertical="center"/>
    </xf>
    <xf numFmtId="176" fontId="45" fillId="0" borderId="51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horizontal="center" vertical="center"/>
    </xf>
    <xf numFmtId="176" fontId="42" fillId="0" borderId="29" xfId="3" applyNumberFormat="1" applyFont="1" applyFill="1" applyBorder="1" applyAlignment="1">
      <alignment horizontal="center" vertical="center"/>
    </xf>
    <xf numFmtId="176" fontId="42" fillId="0" borderId="0" xfId="3" applyNumberFormat="1" applyFont="1" applyFill="1" applyAlignment="1">
      <alignment horizontal="center" vertical="center"/>
    </xf>
    <xf numFmtId="0" fontId="33" fillId="0" borderId="0" xfId="3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176" fontId="42" fillId="0" borderId="51" xfId="3" applyNumberFormat="1" applyFont="1" applyFill="1" applyBorder="1" applyAlignment="1">
      <alignment horizontal="center" vertical="center"/>
    </xf>
    <xf numFmtId="176" fontId="42" fillId="0" borderId="14" xfId="3" applyNumberFormat="1" applyFont="1" applyFill="1" applyBorder="1" applyAlignment="1">
      <alignment horizontal="center" vertical="center"/>
    </xf>
    <xf numFmtId="178" fontId="46" fillId="0" borderId="0" xfId="0" applyNumberFormat="1" applyFont="1" applyFill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176" fontId="33" fillId="0" borderId="0" xfId="0" applyNumberFormat="1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3" fillId="0" borderId="29" xfId="3" applyFont="1" applyFill="1" applyBorder="1" applyAlignment="1">
      <alignment horizontal="center" vertical="center" wrapText="1"/>
    </xf>
    <xf numFmtId="0" fontId="33" fillId="0" borderId="14" xfId="3" applyFont="1" applyFill="1" applyBorder="1" applyAlignment="1">
      <alignment vertical="center" wrapText="1"/>
    </xf>
    <xf numFmtId="0" fontId="33" fillId="0" borderId="14" xfId="3" applyFont="1" applyFill="1" applyBorder="1" applyAlignment="1">
      <alignment horizontal="center" vertical="center" wrapText="1"/>
    </xf>
    <xf numFmtId="176" fontId="26" fillId="0" borderId="29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horizontal="center" vertical="center"/>
    </xf>
    <xf numFmtId="176" fontId="28" fillId="0" borderId="51" xfId="3" applyNumberFormat="1" applyFont="1" applyFill="1" applyBorder="1" applyAlignment="1">
      <alignment horizontal="center" vertical="center"/>
    </xf>
    <xf numFmtId="42" fontId="21" fillId="0" borderId="29" xfId="3" applyNumberFormat="1" applyFont="1" applyFill="1" applyBorder="1" applyAlignment="1">
      <alignment horizontal="center" vertical="center"/>
    </xf>
    <xf numFmtId="42" fontId="31" fillId="0" borderId="29" xfId="3" applyNumberFormat="1" applyFont="1" applyFill="1" applyBorder="1" applyAlignment="1">
      <alignment horizontal="center" vertical="center"/>
    </xf>
    <xf numFmtId="178" fontId="33" fillId="0" borderId="0" xfId="0" applyNumberFormat="1" applyFont="1" applyFill="1" applyAlignment="1">
      <alignment horizontal="center" vertical="center"/>
    </xf>
    <xf numFmtId="178" fontId="29" fillId="0" borderId="0" xfId="0" applyNumberFormat="1" applyFont="1" applyFill="1" applyAlignment="1">
      <alignment horizontal="center" vertical="center"/>
    </xf>
    <xf numFmtId="178" fontId="30" fillId="0" borderId="0" xfId="0" applyNumberFormat="1" applyFont="1" applyFill="1" applyAlignment="1">
      <alignment horizontal="center" vertical="center"/>
    </xf>
    <xf numFmtId="178" fontId="33" fillId="0" borderId="29" xfId="0" applyNumberFormat="1" applyFont="1" applyFill="1" applyBorder="1" applyAlignment="1">
      <alignment horizontal="center" vertical="center"/>
    </xf>
    <xf numFmtId="176" fontId="21" fillId="0" borderId="0" xfId="0" applyNumberFormat="1" applyFont="1" applyFill="1" applyAlignment="1">
      <alignment horizontal="center" vertical="center"/>
    </xf>
    <xf numFmtId="0" fontId="23" fillId="0" borderId="13" xfId="3" applyFont="1" applyFill="1" applyBorder="1" applyAlignment="1">
      <alignment horizontal="center" vertical="center"/>
    </xf>
    <xf numFmtId="0" fontId="23" fillId="0" borderId="14" xfId="3" applyFont="1" applyFill="1" applyBorder="1" applyAlignment="1">
      <alignment horizontal="center" vertical="center"/>
    </xf>
    <xf numFmtId="176" fontId="21" fillId="0" borderId="43" xfId="3" applyNumberFormat="1" applyFont="1" applyFill="1" applyBorder="1" applyAlignment="1">
      <alignment horizontal="center" vertical="center"/>
    </xf>
    <xf numFmtId="0" fontId="42" fillId="0" borderId="0" xfId="3" applyFont="1" applyFill="1" applyAlignment="1">
      <alignment horizontal="center" vertical="center"/>
    </xf>
    <xf numFmtId="0" fontId="42" fillId="0" borderId="13" xfId="3" applyFont="1" applyFill="1" applyBorder="1" applyAlignment="1">
      <alignment horizontal="center" vertical="center"/>
    </xf>
    <xf numFmtId="176" fontId="39" fillId="0" borderId="51" xfId="3" applyNumberFormat="1" applyFont="1" applyFill="1" applyBorder="1" applyAlignment="1">
      <alignment horizontal="center" vertical="center"/>
    </xf>
    <xf numFmtId="176" fontId="21" fillId="0" borderId="53" xfId="3" applyNumberFormat="1" applyFont="1" applyFill="1" applyBorder="1" applyAlignment="1">
      <alignment horizontal="center" vertical="center"/>
    </xf>
    <xf numFmtId="176" fontId="31" fillId="0" borderId="51" xfId="3" applyNumberFormat="1" applyFont="1" applyFill="1" applyBorder="1" applyAlignment="1">
      <alignment horizontal="center" vertical="center"/>
    </xf>
    <xf numFmtId="176" fontId="19" fillId="0" borderId="0" xfId="3" applyNumberFormat="1" applyFont="1" applyFill="1" applyAlignment="1">
      <alignment horizontal="right" vertical="center"/>
    </xf>
    <xf numFmtId="176" fontId="41" fillId="0" borderId="44" xfId="3" applyNumberFormat="1" applyFont="1" applyFill="1" applyBorder="1" applyAlignment="1">
      <alignment horizontal="center" vertical="center"/>
    </xf>
    <xf numFmtId="176" fontId="39" fillId="0" borderId="5" xfId="3" applyNumberFormat="1" applyFont="1" applyFill="1" applyBorder="1" applyAlignment="1">
      <alignment horizontal="center" vertical="center"/>
    </xf>
    <xf numFmtId="176" fontId="45" fillId="0" borderId="52" xfId="3" applyNumberFormat="1" applyFont="1" applyFill="1" applyBorder="1" applyAlignment="1">
      <alignment horizontal="center" vertical="center"/>
    </xf>
    <xf numFmtId="176" fontId="23" fillId="0" borderId="5" xfId="3" applyNumberFormat="1" applyFont="1" applyFill="1" applyBorder="1" applyAlignment="1">
      <alignment horizontal="center" vertical="center"/>
    </xf>
    <xf numFmtId="176" fontId="23" fillId="0" borderId="52" xfId="3" applyNumberFormat="1" applyFont="1" applyFill="1" applyBorder="1" applyAlignment="1">
      <alignment horizontal="center" vertical="center"/>
    </xf>
    <xf numFmtId="176" fontId="42" fillId="0" borderId="52" xfId="3" applyNumberFormat="1" applyFont="1" applyFill="1" applyBorder="1" applyAlignment="1">
      <alignment horizontal="center" vertical="center"/>
    </xf>
    <xf numFmtId="176" fontId="21" fillId="0" borderId="13" xfId="3" applyNumberFormat="1" applyFont="1" applyFill="1" applyBorder="1" applyAlignment="1">
      <alignment horizontal="right" vertical="center"/>
    </xf>
    <xf numFmtId="176" fontId="41" fillId="0" borderId="43" xfId="3" applyNumberFormat="1" applyFont="1" applyFill="1" applyBorder="1" applyAlignment="1">
      <alignment horizontal="right" vertical="center"/>
    </xf>
    <xf numFmtId="176" fontId="39" fillId="0" borderId="0" xfId="3" applyNumberFormat="1" applyFont="1" applyFill="1" applyAlignment="1">
      <alignment horizontal="right" vertical="center"/>
    </xf>
    <xf numFmtId="176" fontId="45" fillId="0" borderId="51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horizontal="right" vertical="center"/>
    </xf>
    <xf numFmtId="0" fontId="43" fillId="0" borderId="14" xfId="0" applyFont="1" applyFill="1" applyBorder="1" applyAlignment="1">
      <alignment horizontal="right" vertical="center"/>
    </xf>
    <xf numFmtId="0" fontId="33" fillId="0" borderId="13" xfId="3" applyFont="1" applyFill="1" applyBorder="1" applyAlignment="1">
      <alignment horizontal="right" vertical="center"/>
    </xf>
    <xf numFmtId="176" fontId="43" fillId="0" borderId="0" xfId="3" applyNumberFormat="1" applyFont="1" applyFill="1" applyAlignment="1">
      <alignment horizontal="right" vertical="center"/>
    </xf>
    <xf numFmtId="0" fontId="33" fillId="0" borderId="14" xfId="0" applyFont="1" applyFill="1" applyBorder="1" applyAlignment="1">
      <alignment horizontal="right" vertical="center"/>
    </xf>
    <xf numFmtId="41" fontId="33" fillId="0" borderId="0" xfId="2" applyFont="1" applyFill="1" applyAlignment="1">
      <alignment horizontal="right" vertical="center"/>
    </xf>
    <xf numFmtId="9" fontId="33" fillId="0" borderId="0" xfId="1" applyFont="1" applyFill="1" applyAlignment="1">
      <alignment horizontal="right" vertical="center"/>
    </xf>
    <xf numFmtId="41" fontId="33" fillId="0" borderId="14" xfId="2" applyFont="1" applyFill="1" applyBorder="1" applyAlignment="1">
      <alignment horizontal="right" vertical="center"/>
    </xf>
    <xf numFmtId="176" fontId="42" fillId="0" borderId="0" xfId="3" applyNumberFormat="1" applyFont="1" applyFill="1" applyAlignment="1">
      <alignment horizontal="right" vertical="center"/>
    </xf>
    <xf numFmtId="179" fontId="33" fillId="0" borderId="0" xfId="1" applyNumberFormat="1" applyFont="1" applyFill="1" applyAlignment="1">
      <alignment horizontal="right" vertical="center"/>
    </xf>
    <xf numFmtId="9" fontId="33" fillId="0" borderId="0" xfId="3" applyNumberFormat="1" applyFont="1" applyFill="1" applyAlignment="1">
      <alignment horizontal="center" vertical="center"/>
    </xf>
    <xf numFmtId="178" fontId="29" fillId="0" borderId="0" xfId="0" applyNumberFormat="1" applyFont="1" applyFill="1" applyAlignment="1">
      <alignment horizontal="right" vertical="center"/>
    </xf>
    <xf numFmtId="0" fontId="64" fillId="0" borderId="0" xfId="3" applyFont="1" applyFill="1" applyAlignment="1">
      <alignment vertical="center"/>
    </xf>
    <xf numFmtId="0" fontId="58" fillId="0" borderId="0" xfId="0" applyFont="1" applyFill="1" applyAlignment="1">
      <alignment horizontal="right" vertical="center"/>
    </xf>
    <xf numFmtId="0" fontId="58" fillId="0" borderId="0" xfId="0" applyFont="1" applyFill="1" applyAlignment="1">
      <alignment horizontal="center" vertical="center"/>
    </xf>
    <xf numFmtId="38" fontId="19" fillId="0" borderId="26" xfId="3" applyNumberFormat="1" applyFont="1" applyFill="1" applyBorder="1" applyAlignment="1">
      <alignment vertical="center"/>
    </xf>
    <xf numFmtId="176" fontId="24" fillId="0" borderId="22" xfId="3" applyNumberFormat="1" applyFont="1" applyFill="1" applyBorder="1" applyAlignment="1">
      <alignment horizontal="right" vertical="center"/>
    </xf>
    <xf numFmtId="176" fontId="27" fillId="0" borderId="51" xfId="3" applyNumberFormat="1" applyFont="1" applyFill="1" applyBorder="1" applyAlignment="1">
      <alignment horizontal="right" vertical="center"/>
    </xf>
    <xf numFmtId="189" fontId="21" fillId="0" borderId="0" xfId="1" applyNumberFormat="1" applyFont="1" applyFill="1" applyAlignment="1">
      <alignment horizontal="right" vertical="center"/>
    </xf>
    <xf numFmtId="181" fontId="21" fillId="0" borderId="0" xfId="1" applyNumberFormat="1" applyFont="1" applyFill="1" applyAlignment="1">
      <alignment horizontal="right" vertical="center"/>
    </xf>
    <xf numFmtId="183" fontId="21" fillId="0" borderId="0" xfId="1" applyNumberFormat="1" applyFont="1" applyFill="1" applyAlignment="1">
      <alignment horizontal="right" vertical="center"/>
    </xf>
    <xf numFmtId="184" fontId="21" fillId="0" borderId="0" xfId="1" applyNumberFormat="1" applyFont="1" applyFill="1" applyAlignment="1">
      <alignment horizontal="right" vertical="center"/>
    </xf>
    <xf numFmtId="10" fontId="21" fillId="0" borderId="0" xfId="1" applyNumberFormat="1" applyFont="1" applyFill="1" applyAlignment="1">
      <alignment horizontal="right" vertical="center"/>
    </xf>
    <xf numFmtId="188" fontId="21" fillId="0" borderId="0" xfId="1" applyNumberFormat="1" applyFont="1" applyFill="1" applyAlignment="1">
      <alignment horizontal="right" vertical="center"/>
    </xf>
    <xf numFmtId="185" fontId="21" fillId="0" borderId="0" xfId="3" applyNumberFormat="1" applyFont="1" applyFill="1" applyAlignment="1">
      <alignment horizontal="right" vertical="center"/>
    </xf>
    <xf numFmtId="9" fontId="21" fillId="0" borderId="0" xfId="1" applyFont="1" applyFill="1" applyAlignment="1">
      <alignment horizontal="right" vertical="center"/>
    </xf>
    <xf numFmtId="0" fontId="33" fillId="0" borderId="0" xfId="3" applyFont="1" applyFill="1" applyAlignment="1">
      <alignment horizontal="right" vertical="center"/>
    </xf>
    <xf numFmtId="185" fontId="33" fillId="0" borderId="0" xfId="3" applyNumberFormat="1" applyFont="1" applyFill="1" applyAlignment="1">
      <alignment horizontal="right" vertical="center"/>
    </xf>
    <xf numFmtId="10" fontId="33" fillId="0" borderId="0" xfId="1" applyNumberFormat="1" applyFont="1" applyFill="1" applyAlignment="1">
      <alignment horizontal="right" vertical="center"/>
    </xf>
    <xf numFmtId="178" fontId="21" fillId="0" borderId="0" xfId="3" applyNumberFormat="1" applyFont="1" applyFill="1" applyAlignment="1">
      <alignment horizontal="right" vertical="center"/>
    </xf>
    <xf numFmtId="178" fontId="21" fillId="0" borderId="14" xfId="3" applyNumberFormat="1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1" fillId="0" borderId="0" xfId="3" applyFont="1" applyFill="1" applyAlignment="1">
      <alignment horizontal="right" vertical="center"/>
    </xf>
    <xf numFmtId="0" fontId="23" fillId="0" borderId="0" xfId="3" applyFont="1" applyFill="1" applyAlignment="1">
      <alignment horizontal="right" vertical="center"/>
    </xf>
    <xf numFmtId="0" fontId="40" fillId="0" borderId="0" xfId="3" applyFont="1" applyFill="1" applyAlignment="1">
      <alignment horizontal="right" vertical="center"/>
    </xf>
    <xf numFmtId="176" fontId="33" fillId="0" borderId="13" xfId="3" applyNumberFormat="1" applyFont="1" applyFill="1" applyBorder="1" applyAlignment="1">
      <alignment horizontal="right" vertical="center"/>
    </xf>
    <xf numFmtId="9" fontId="33" fillId="0" borderId="0" xfId="1" applyFont="1" applyFill="1" applyAlignment="1">
      <alignment vertical="center"/>
    </xf>
    <xf numFmtId="184" fontId="33" fillId="0" borderId="0" xfId="1" applyNumberFormat="1" applyFont="1" applyFill="1" applyAlignment="1">
      <alignment vertical="center"/>
    </xf>
    <xf numFmtId="10" fontId="33" fillId="0" borderId="0" xfId="1" applyNumberFormat="1" applyFont="1" applyFill="1" applyAlignment="1">
      <alignment vertical="center"/>
    </xf>
    <xf numFmtId="188" fontId="33" fillId="0" borderId="0" xfId="1" applyNumberFormat="1" applyFont="1" applyFill="1" applyAlignment="1">
      <alignment vertical="center"/>
    </xf>
    <xf numFmtId="0" fontId="40" fillId="0" borderId="32" xfId="3" applyFont="1" applyFill="1" applyBorder="1" applyAlignment="1">
      <alignment vertical="center"/>
    </xf>
    <xf numFmtId="176" fontId="21" fillId="0" borderId="51" xfId="3" applyNumberFormat="1" applyFont="1" applyFill="1" applyBorder="1" applyAlignment="1">
      <alignment horizontal="right" vertical="center"/>
    </xf>
    <xf numFmtId="176" fontId="39" fillId="0" borderId="51" xfId="3" applyNumberFormat="1" applyFont="1" applyFill="1" applyBorder="1" applyAlignment="1">
      <alignment horizontal="right" vertical="center"/>
    </xf>
    <xf numFmtId="176" fontId="39" fillId="0" borderId="14" xfId="3" applyNumberFormat="1" applyFont="1" applyFill="1" applyBorder="1" applyAlignment="1">
      <alignment horizontal="right" vertical="center"/>
    </xf>
    <xf numFmtId="176" fontId="21" fillId="0" borderId="53" xfId="3" applyNumberFormat="1" applyFont="1" applyFill="1" applyBorder="1" applyAlignment="1">
      <alignment horizontal="right" vertical="center"/>
    </xf>
    <xf numFmtId="176" fontId="41" fillId="0" borderId="14" xfId="3" applyNumberFormat="1" applyFont="1" applyFill="1" applyBorder="1" applyAlignment="1">
      <alignment horizontal="right" vertical="center"/>
    </xf>
    <xf numFmtId="178" fontId="24" fillId="0" borderId="43" xfId="3" applyNumberFormat="1" applyFont="1" applyFill="1" applyBorder="1" applyAlignment="1">
      <alignment vertical="center"/>
    </xf>
    <xf numFmtId="177" fontId="23" fillId="0" borderId="13" xfId="3" applyNumberFormat="1" applyFont="1" applyFill="1" applyBorder="1" applyAlignment="1">
      <alignment horizontal="right" vertical="center"/>
    </xf>
    <xf numFmtId="176" fontId="31" fillId="0" borderId="51" xfId="3" applyNumberFormat="1" applyFont="1" applyFill="1" applyBorder="1" applyAlignment="1">
      <alignment horizontal="right" vertical="center"/>
    </xf>
    <xf numFmtId="177" fontId="42" fillId="0" borderId="13" xfId="3" applyNumberFormat="1" applyFont="1" applyFill="1" applyBorder="1" applyAlignment="1">
      <alignment horizontal="right" vertical="center"/>
    </xf>
    <xf numFmtId="177" fontId="33" fillId="0" borderId="0" xfId="3" applyNumberFormat="1" applyFont="1" applyFill="1" applyAlignment="1">
      <alignment horizontal="right"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1" fillId="0" borderId="43" xfId="3" applyNumberFormat="1" applyFont="1" applyFill="1" applyBorder="1" applyAlignment="1">
      <alignment horizontal="right" vertical="center"/>
    </xf>
    <xf numFmtId="177" fontId="42" fillId="0" borderId="0" xfId="3" applyNumberFormat="1" applyFont="1" applyFill="1" applyAlignment="1">
      <alignment horizontal="right" vertical="center"/>
    </xf>
    <xf numFmtId="177" fontId="23" fillId="0" borderId="14" xfId="3" applyNumberFormat="1" applyFont="1" applyFill="1" applyBorder="1" applyAlignment="1">
      <alignment horizontal="right" vertical="center"/>
    </xf>
    <xf numFmtId="3" fontId="33" fillId="0" borderId="14" xfId="0" applyNumberFormat="1" applyFont="1" applyFill="1" applyBorder="1" applyAlignment="1">
      <alignment vertical="center"/>
    </xf>
    <xf numFmtId="3" fontId="33" fillId="0" borderId="0" xfId="0" applyNumberFormat="1" applyFont="1" applyFill="1" applyAlignment="1">
      <alignment vertical="center"/>
    </xf>
    <xf numFmtId="178" fontId="33" fillId="0" borderId="14" xfId="3" applyNumberFormat="1" applyFont="1" applyFill="1" applyBorder="1" applyAlignment="1">
      <alignment horizontal="right" vertical="center"/>
    </xf>
    <xf numFmtId="178" fontId="33" fillId="0" borderId="14" xfId="0" applyNumberFormat="1" applyFont="1" applyFill="1" applyBorder="1" applyAlignment="1">
      <alignment horizontal="right" vertical="center"/>
    </xf>
    <xf numFmtId="176" fontId="43" fillId="0" borderId="5" xfId="3" applyNumberFormat="1" applyFont="1" applyFill="1" applyBorder="1" applyAlignment="1">
      <alignment horizontal="center" vertical="center"/>
    </xf>
    <xf numFmtId="176" fontId="43" fillId="0" borderId="36" xfId="3" applyNumberFormat="1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/>
    </xf>
    <xf numFmtId="0" fontId="33" fillId="0" borderId="36" xfId="0" applyFont="1" applyFill="1" applyBorder="1" applyAlignment="1">
      <alignment horizontal="center" vertical="center"/>
    </xf>
    <xf numFmtId="176" fontId="21" fillId="0" borderId="51" xfId="3" applyNumberFormat="1" applyFont="1" applyFill="1" applyBorder="1" applyAlignment="1">
      <alignment horizontal="center" vertical="center"/>
    </xf>
    <xf numFmtId="176" fontId="21" fillId="0" borderId="29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Alignment="1">
      <alignment horizontal="center" vertical="center"/>
    </xf>
    <xf numFmtId="0" fontId="21" fillId="0" borderId="13" xfId="3" applyFont="1" applyFill="1" applyBorder="1" applyAlignment="1">
      <alignment horizontal="center" vertical="center"/>
    </xf>
    <xf numFmtId="176" fontId="21" fillId="0" borderId="22" xfId="3" applyNumberFormat="1" applyFont="1" applyFill="1" applyBorder="1" applyAlignment="1">
      <alignment horizontal="center" vertical="center"/>
    </xf>
    <xf numFmtId="176" fontId="42" fillId="0" borderId="51" xfId="3" applyNumberFormat="1" applyFont="1" applyFill="1" applyBorder="1" applyAlignment="1">
      <alignment vertical="center"/>
    </xf>
    <xf numFmtId="0" fontId="42" fillId="0" borderId="51" xfId="3" applyFont="1" applyFill="1" applyBorder="1" applyAlignment="1">
      <alignment vertical="center"/>
    </xf>
    <xf numFmtId="0" fontId="33" fillId="0" borderId="0" xfId="3" applyFont="1" applyFill="1" applyAlignment="1">
      <alignment horizontal="left" vertical="center" wrapText="1"/>
    </xf>
    <xf numFmtId="0" fontId="21" fillId="0" borderId="41" xfId="3" applyFont="1" applyFill="1" applyBorder="1" applyAlignment="1">
      <alignment horizontal="center" vertical="center" wrapText="1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21" fillId="0" borderId="31" xfId="3" applyFont="1" applyFill="1" applyBorder="1" applyAlignment="1">
      <alignment vertical="center" wrapText="1"/>
    </xf>
    <xf numFmtId="0" fontId="21" fillId="0" borderId="17" xfId="3" applyFont="1" applyFill="1" applyBorder="1" applyAlignment="1">
      <alignment vertical="center" wrapText="1"/>
    </xf>
    <xf numFmtId="178" fontId="29" fillId="0" borderId="14" xfId="0" applyNumberFormat="1" applyFont="1" applyFill="1" applyBorder="1">
      <alignment vertical="center"/>
    </xf>
    <xf numFmtId="178" fontId="29" fillId="0" borderId="14" xfId="0" applyNumberFormat="1" applyFont="1" applyFill="1" applyBorder="1" applyAlignment="1">
      <alignment horizontal="center" vertical="center"/>
    </xf>
    <xf numFmtId="178" fontId="63" fillId="0" borderId="0" xfId="0" applyNumberFormat="1" applyFont="1" applyFill="1" applyAlignment="1">
      <alignment horizontal="center" vertical="center"/>
    </xf>
    <xf numFmtId="0" fontId="21" fillId="0" borderId="6" xfId="3" applyFont="1" applyFill="1" applyBorder="1" applyAlignment="1">
      <alignment vertical="center" wrapText="1"/>
    </xf>
    <xf numFmtId="0" fontId="23" fillId="0" borderId="1" xfId="3" applyFont="1" applyFill="1" applyBorder="1" applyAlignment="1">
      <alignment horizontal="center" vertical="center" wrapText="1"/>
    </xf>
    <xf numFmtId="38" fontId="33" fillId="0" borderId="11" xfId="4" applyNumberFormat="1" applyFont="1" applyBorder="1" applyAlignment="1">
      <alignment horizontal="center" vertical="center" wrapText="1"/>
    </xf>
    <xf numFmtId="38" fontId="33" fillId="0" borderId="11" xfId="4" applyNumberFormat="1" applyFont="1" applyBorder="1" applyAlignment="1">
      <alignment vertical="center"/>
    </xf>
    <xf numFmtId="0" fontId="58" fillId="0" borderId="0" xfId="0" applyFont="1" applyFill="1">
      <alignment vertical="center"/>
    </xf>
    <xf numFmtId="41" fontId="19" fillId="0" borderId="0" xfId="2" applyFont="1" applyFill="1" applyAlignment="1">
      <alignment vertical="center"/>
    </xf>
    <xf numFmtId="41" fontId="41" fillId="0" borderId="0" xfId="2" applyFont="1" applyFill="1" applyAlignment="1">
      <alignment horizontal="center" vertical="center"/>
    </xf>
    <xf numFmtId="177" fontId="40" fillId="0" borderId="0" xfId="3" applyNumberFormat="1" applyFont="1" applyFill="1" applyAlignment="1">
      <alignment vertical="center"/>
    </xf>
    <xf numFmtId="179" fontId="40" fillId="0" borderId="0" xfId="1" applyNumberFormat="1" applyFont="1" applyFill="1" applyAlignment="1">
      <alignment horizontal="right" vertical="center"/>
    </xf>
    <xf numFmtId="189" fontId="40" fillId="0" borderId="0" xfId="1" applyNumberFormat="1" applyFont="1" applyFill="1" applyAlignment="1">
      <alignment horizontal="center" vertical="center"/>
    </xf>
    <xf numFmtId="9" fontId="40" fillId="0" borderId="0" xfId="1" applyFont="1" applyFill="1" applyAlignment="1">
      <alignment horizontal="left" vertical="center"/>
    </xf>
    <xf numFmtId="41" fontId="19" fillId="0" borderId="0" xfId="3" applyNumberFormat="1" applyFont="1" applyFill="1" applyAlignment="1">
      <alignment horizontal="center" vertical="center"/>
    </xf>
    <xf numFmtId="176" fontId="41" fillId="0" borderId="0" xfId="3" applyNumberFormat="1" applyFont="1" applyFill="1" applyAlignment="1">
      <alignment horizontal="center" vertical="center"/>
    </xf>
    <xf numFmtId="0" fontId="40" fillId="0" borderId="0" xfId="3" applyFont="1" applyFill="1" applyAlignment="1">
      <alignment horizontal="center" vertical="center" wrapText="1"/>
    </xf>
    <xf numFmtId="0" fontId="42" fillId="0" borderId="22" xfId="3" applyFont="1" applyFill="1" applyBorder="1" applyAlignment="1">
      <alignment horizontal="center" vertical="center"/>
    </xf>
    <xf numFmtId="176" fontId="42" fillId="0" borderId="24" xfId="3" applyNumberFormat="1" applyFont="1" applyFill="1" applyBorder="1" applyAlignment="1">
      <alignment horizontal="center" vertical="center"/>
    </xf>
    <xf numFmtId="41" fontId="40" fillId="0" borderId="0" xfId="2" applyFont="1" applyFill="1" applyAlignment="1">
      <alignment horizontal="center" vertical="center"/>
    </xf>
    <xf numFmtId="41" fontId="40" fillId="0" borderId="0" xfId="2" applyFont="1" applyFill="1" applyAlignment="1">
      <alignment horizontal="right" vertical="center"/>
    </xf>
    <xf numFmtId="178" fontId="33" fillId="0" borderId="0" xfId="0" applyNumberFormat="1" applyFont="1" applyFill="1" applyAlignment="1">
      <alignment horizontal="right" vertical="center"/>
    </xf>
    <xf numFmtId="177" fontId="33" fillId="0" borderId="22" xfId="3" applyNumberFormat="1" applyFont="1" applyFill="1" applyBorder="1" applyAlignment="1">
      <alignment horizontal="right" vertical="center"/>
    </xf>
    <xf numFmtId="176" fontId="42" fillId="0" borderId="43" xfId="3" applyNumberFormat="1" applyFont="1" applyFill="1" applyBorder="1" applyAlignment="1">
      <alignment vertical="center"/>
    </xf>
    <xf numFmtId="176" fontId="58" fillId="0" borderId="0" xfId="3" applyNumberFormat="1" applyFont="1" applyFill="1" applyAlignment="1">
      <alignment vertical="center"/>
    </xf>
    <xf numFmtId="41" fontId="58" fillId="0" borderId="0" xfId="2" applyFont="1" applyFill="1" applyAlignment="1">
      <alignment vertical="center"/>
    </xf>
    <xf numFmtId="41" fontId="21" fillId="0" borderId="0" xfId="2" applyFont="1" applyFill="1" applyAlignment="1">
      <alignment horizontal="center" vertical="center" wrapText="1"/>
    </xf>
    <xf numFmtId="41" fontId="21" fillId="0" borderId="26" xfId="3" applyNumberFormat="1" applyFont="1" applyFill="1" applyBorder="1" applyAlignment="1">
      <alignment horizontal="center" vertical="center" wrapText="1"/>
    </xf>
    <xf numFmtId="176" fontId="21" fillId="0" borderId="26" xfId="3" applyNumberFormat="1" applyFont="1" applyFill="1" applyBorder="1" applyAlignment="1">
      <alignment horizontal="center" vertical="center" wrapText="1"/>
    </xf>
    <xf numFmtId="176" fontId="33" fillId="0" borderId="26" xfId="3" applyNumberFormat="1" applyFont="1" applyFill="1" applyBorder="1" applyAlignment="1">
      <alignment vertical="center"/>
    </xf>
    <xf numFmtId="176" fontId="42" fillId="0" borderId="43" xfId="3" applyNumberFormat="1" applyFont="1" applyFill="1" applyBorder="1" applyAlignment="1">
      <alignment horizontal="center" vertical="center"/>
    </xf>
    <xf numFmtId="176" fontId="58" fillId="0" borderId="0" xfId="3" applyNumberFormat="1" applyFont="1" applyFill="1" applyAlignment="1">
      <alignment horizontal="center" vertical="center"/>
    </xf>
    <xf numFmtId="178" fontId="43" fillId="0" borderId="3" xfId="3" applyNumberFormat="1" applyFont="1" applyFill="1" applyBorder="1" applyAlignment="1">
      <alignment horizontal="center" vertical="center" wrapText="1"/>
    </xf>
    <xf numFmtId="38" fontId="40" fillId="0" borderId="13" xfId="3" applyNumberFormat="1" applyFont="1" applyFill="1" applyBorder="1" applyAlignment="1">
      <alignment vertical="center"/>
    </xf>
    <xf numFmtId="38" fontId="33" fillId="0" borderId="26" xfId="4" applyNumberFormat="1" applyFont="1" applyBorder="1" applyAlignment="1">
      <alignment horizontal="center" vertical="center" wrapText="1"/>
    </xf>
    <xf numFmtId="38" fontId="33" fillId="0" borderId="26" xfId="4" applyNumberFormat="1" applyFont="1" applyBorder="1" applyAlignment="1">
      <alignment vertical="center"/>
    </xf>
    <xf numFmtId="0" fontId="15" fillId="0" borderId="2" xfId="7" applyBorder="1">
      <alignment vertical="center"/>
    </xf>
    <xf numFmtId="0" fontId="15" fillId="0" borderId="17" xfId="7" applyBorder="1">
      <alignment vertical="center"/>
    </xf>
    <xf numFmtId="0" fontId="11" fillId="0" borderId="2" xfId="7" applyFont="1" applyBorder="1">
      <alignment vertical="center"/>
    </xf>
    <xf numFmtId="0" fontId="15" fillId="0" borderId="31" xfId="7" applyBorder="1">
      <alignment vertical="center"/>
    </xf>
    <xf numFmtId="197" fontId="0" fillId="0" borderId="40" xfId="8" applyNumberFormat="1" applyFont="1" applyBorder="1">
      <alignment vertical="center"/>
    </xf>
    <xf numFmtId="197" fontId="50" fillId="0" borderId="12" xfId="8" applyNumberFormat="1" applyFont="1" applyBorder="1" applyAlignment="1">
      <alignment vertical="center"/>
    </xf>
    <xf numFmtId="197" fontId="0" fillId="0" borderId="18" xfId="8" applyNumberFormat="1" applyFont="1" applyBorder="1">
      <alignment vertical="center"/>
    </xf>
    <xf numFmtId="197" fontId="48" fillId="0" borderId="12" xfId="8" applyNumberFormat="1" applyFont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178" fontId="42" fillId="0" borderId="0" xfId="0" applyNumberFormat="1" applyFont="1" applyFill="1" applyAlignment="1">
      <alignment horizontal="right" vertical="center"/>
    </xf>
    <xf numFmtId="176" fontId="33" fillId="0" borderId="0" xfId="4" applyNumberFormat="1" applyFont="1" applyAlignment="1">
      <alignment horizontal="right" vertical="center"/>
    </xf>
    <xf numFmtId="176" fontId="33" fillId="0" borderId="0" xfId="4" applyNumberFormat="1" applyFont="1" applyAlignment="1">
      <alignment horizontal="center" vertical="center"/>
    </xf>
    <xf numFmtId="0" fontId="33" fillId="0" borderId="0" xfId="4" applyFont="1" applyAlignment="1">
      <alignment horizontal="center" vertical="center"/>
    </xf>
    <xf numFmtId="176" fontId="42" fillId="0" borderId="22" xfId="3" applyNumberFormat="1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vertical="center"/>
    </xf>
    <xf numFmtId="0" fontId="58" fillId="0" borderId="0" xfId="3" applyFont="1" applyFill="1" applyAlignment="1">
      <alignment vertical="center"/>
    </xf>
    <xf numFmtId="0" fontId="33" fillId="0" borderId="31" xfId="3" applyFont="1" applyFill="1" applyBorder="1" applyAlignment="1">
      <alignment vertical="center" wrapText="1"/>
    </xf>
    <xf numFmtId="177" fontId="33" fillId="0" borderId="0" xfId="3" applyNumberFormat="1" applyFont="1" applyFill="1" applyAlignment="1">
      <alignment vertical="center"/>
    </xf>
    <xf numFmtId="189" fontId="33" fillId="0" borderId="0" xfId="1" applyNumberFormat="1" applyFont="1" applyFill="1" applyAlignment="1">
      <alignment horizontal="center" vertical="center"/>
    </xf>
    <xf numFmtId="0" fontId="58" fillId="0" borderId="0" xfId="0" applyFont="1" applyFill="1" applyAlignment="1">
      <alignment vertical="center"/>
    </xf>
    <xf numFmtId="197" fontId="0" fillId="0" borderId="4" xfId="8" applyNumberFormat="1" applyFont="1" applyBorder="1">
      <alignment vertical="center"/>
    </xf>
    <xf numFmtId="178" fontId="40" fillId="0" borderId="0" xfId="3" applyNumberFormat="1" applyFont="1" applyFill="1" applyAlignment="1">
      <alignment vertical="center"/>
    </xf>
    <xf numFmtId="180" fontId="40" fillId="0" borderId="0" xfId="2" applyNumberFormat="1" applyFont="1" applyFill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40" fillId="0" borderId="5" xfId="0" applyFont="1" applyFill="1" applyBorder="1" applyAlignment="1">
      <alignment horizontal="center" vertical="center"/>
    </xf>
    <xf numFmtId="38" fontId="39" fillId="0" borderId="20" xfId="3" applyNumberFormat="1" applyFont="1" applyFill="1" applyBorder="1" applyAlignment="1">
      <alignment vertical="center"/>
    </xf>
    <xf numFmtId="41" fontId="39" fillId="0" borderId="20" xfId="0" applyNumberFormat="1" applyFont="1" applyFill="1" applyBorder="1" applyAlignment="1">
      <alignment vertical="center"/>
    </xf>
    <xf numFmtId="0" fontId="87" fillId="0" borderId="11" xfId="3" applyFont="1" applyFill="1" applyBorder="1" applyAlignment="1">
      <alignment horizontal="center" vertical="center" wrapText="1"/>
    </xf>
    <xf numFmtId="0" fontId="44" fillId="0" borderId="1" xfId="3" applyFont="1" applyFill="1" applyBorder="1" applyAlignment="1">
      <alignment horizontal="center" vertical="center" wrapText="1"/>
    </xf>
    <xf numFmtId="38" fontId="44" fillId="0" borderId="1" xfId="3" applyNumberFormat="1" applyFont="1" applyFill="1" applyBorder="1" applyAlignment="1">
      <alignment vertical="center"/>
    </xf>
    <xf numFmtId="9" fontId="44" fillId="0" borderId="1" xfId="1" applyFont="1" applyFill="1" applyBorder="1" applyAlignment="1">
      <alignment horizontal="center" vertical="center"/>
    </xf>
    <xf numFmtId="0" fontId="44" fillId="0" borderId="26" xfId="3" applyFont="1" applyFill="1" applyBorder="1" applyAlignment="1">
      <alignment horizontal="center" vertical="center" wrapText="1"/>
    </xf>
    <xf numFmtId="38" fontId="44" fillId="0" borderId="26" xfId="3" applyNumberFormat="1" applyFont="1" applyFill="1" applyBorder="1" applyAlignment="1">
      <alignment vertical="center"/>
    </xf>
    <xf numFmtId="9" fontId="44" fillId="0" borderId="26" xfId="1" applyFont="1" applyFill="1" applyBorder="1" applyAlignment="1">
      <alignment horizontal="center" vertical="center"/>
    </xf>
    <xf numFmtId="0" fontId="45" fillId="0" borderId="29" xfId="3" applyFont="1" applyFill="1" applyBorder="1" applyAlignment="1">
      <alignment vertical="center"/>
    </xf>
    <xf numFmtId="176" fontId="45" fillId="0" borderId="29" xfId="3" applyNumberFormat="1" applyFont="1" applyFill="1" applyBorder="1" applyAlignment="1">
      <alignment vertical="center"/>
    </xf>
    <xf numFmtId="176" fontId="45" fillId="0" borderId="29" xfId="3" applyNumberFormat="1" applyFont="1" applyFill="1" applyBorder="1" applyAlignment="1">
      <alignment horizontal="center" vertical="center"/>
    </xf>
    <xf numFmtId="176" fontId="45" fillId="0" borderId="29" xfId="3" applyNumberFormat="1" applyFont="1" applyFill="1" applyBorder="1" applyAlignment="1">
      <alignment horizontal="right" vertical="center"/>
    </xf>
    <xf numFmtId="176" fontId="45" fillId="0" borderId="30" xfId="3" applyNumberFormat="1" applyFont="1" applyFill="1" applyBorder="1" applyAlignment="1">
      <alignment horizontal="center" vertical="center"/>
    </xf>
    <xf numFmtId="0" fontId="45" fillId="0" borderId="51" xfId="3" applyFont="1" applyFill="1" applyBorder="1" applyAlignment="1">
      <alignment horizontal="center" vertical="center"/>
    </xf>
    <xf numFmtId="176" fontId="44" fillId="0" borderId="29" xfId="3" applyNumberFormat="1" applyFont="1" applyFill="1" applyBorder="1" applyAlignment="1">
      <alignment horizontal="right" vertical="center"/>
    </xf>
    <xf numFmtId="38" fontId="87" fillId="0" borderId="11" xfId="3" applyNumberFormat="1" applyFont="1" applyFill="1" applyBorder="1" applyAlignment="1">
      <alignment vertical="center"/>
    </xf>
    <xf numFmtId="9" fontId="87" fillId="0" borderId="11" xfId="1" applyFont="1" applyFill="1" applyBorder="1" applyAlignment="1">
      <alignment horizontal="center" vertical="center"/>
    </xf>
    <xf numFmtId="0" fontId="39" fillId="0" borderId="35" xfId="3" applyFont="1" applyFill="1" applyBorder="1" applyAlignment="1">
      <alignment vertical="center"/>
    </xf>
    <xf numFmtId="0" fontId="39" fillId="0" borderId="14" xfId="3" applyFont="1" applyFill="1" applyBorder="1" applyAlignment="1">
      <alignment vertical="center"/>
    </xf>
    <xf numFmtId="176" fontId="39" fillId="0" borderId="14" xfId="3" applyNumberFormat="1" applyFont="1" applyFill="1" applyBorder="1" applyAlignment="1">
      <alignment vertical="center"/>
    </xf>
    <xf numFmtId="176" fontId="39" fillId="0" borderId="14" xfId="3" applyNumberFormat="1" applyFont="1" applyFill="1" applyBorder="1" applyAlignment="1">
      <alignment horizontal="center" vertical="center"/>
    </xf>
    <xf numFmtId="176" fontId="39" fillId="0" borderId="36" xfId="3" applyNumberFormat="1" applyFont="1" applyFill="1" applyBorder="1" applyAlignment="1">
      <alignment horizontal="center" vertical="center"/>
    </xf>
    <xf numFmtId="0" fontId="39" fillId="0" borderId="29" xfId="3" applyFont="1" applyFill="1" applyBorder="1" applyAlignment="1">
      <alignment vertical="center"/>
    </xf>
    <xf numFmtId="176" fontId="39" fillId="0" borderId="29" xfId="3" applyNumberFormat="1" applyFont="1" applyFill="1" applyBorder="1" applyAlignment="1">
      <alignment horizontal="center" vertical="center"/>
    </xf>
    <xf numFmtId="176" fontId="39" fillId="0" borderId="29" xfId="3" applyNumberFormat="1" applyFont="1" applyFill="1" applyBorder="1" applyAlignment="1">
      <alignment vertical="center"/>
    </xf>
    <xf numFmtId="176" fontId="39" fillId="0" borderId="29" xfId="3" applyNumberFormat="1" applyFont="1" applyFill="1" applyBorder="1" applyAlignment="1">
      <alignment horizontal="right" vertical="center"/>
    </xf>
    <xf numFmtId="176" fontId="39" fillId="0" borderId="30" xfId="3" applyNumberFormat="1" applyFont="1" applyFill="1" applyBorder="1" applyAlignment="1">
      <alignment horizontal="center" vertical="center"/>
    </xf>
    <xf numFmtId="176" fontId="87" fillId="0" borderId="0" xfId="3" applyNumberFormat="1" applyFont="1" applyFill="1" applyAlignment="1">
      <alignment vertical="center"/>
    </xf>
    <xf numFmtId="178" fontId="40" fillId="0" borderId="0" xfId="3" applyNumberFormat="1" applyFont="1" applyFill="1" applyAlignment="1">
      <alignment horizontal="right" vertical="center"/>
    </xf>
    <xf numFmtId="41" fontId="0" fillId="0" borderId="3" xfId="8" applyFont="1" applyFill="1" applyBorder="1">
      <alignment vertical="center"/>
    </xf>
    <xf numFmtId="0" fontId="40" fillId="0" borderId="31" xfId="3" applyFont="1" applyFill="1" applyBorder="1" applyAlignment="1">
      <alignment vertical="center" wrapText="1"/>
    </xf>
    <xf numFmtId="0" fontId="40" fillId="0" borderId="26" xfId="3" applyFont="1" applyFill="1" applyBorder="1" applyAlignment="1">
      <alignment horizontal="center" vertical="center" wrapText="1"/>
    </xf>
    <xf numFmtId="178" fontId="40" fillId="0" borderId="26" xfId="3" applyNumberFormat="1" applyFont="1" applyFill="1" applyBorder="1" applyAlignment="1">
      <alignment vertical="center"/>
    </xf>
    <xf numFmtId="177" fontId="40" fillId="0" borderId="26" xfId="3" applyNumberFormat="1" applyFont="1" applyFill="1" applyBorder="1" applyAlignment="1">
      <alignment vertical="center"/>
    </xf>
    <xf numFmtId="9" fontId="40" fillId="0" borderId="26" xfId="3" applyNumberFormat="1" applyFont="1" applyFill="1" applyBorder="1" applyAlignment="1">
      <alignment horizontal="center" vertical="center"/>
    </xf>
    <xf numFmtId="41" fontId="88" fillId="0" borderId="0" xfId="2" applyFont="1" applyFill="1" applyAlignment="1">
      <alignment vertical="center"/>
    </xf>
    <xf numFmtId="0" fontId="88" fillId="0" borderId="0" xfId="0" applyFont="1" applyFill="1" applyAlignment="1">
      <alignment vertical="center"/>
    </xf>
    <xf numFmtId="0" fontId="40" fillId="0" borderId="31" xfId="3" applyFont="1" applyFill="1" applyBorder="1" applyAlignment="1">
      <alignment horizontal="center" vertical="center" wrapText="1"/>
    </xf>
    <xf numFmtId="0" fontId="88" fillId="0" borderId="0" xfId="3" applyFont="1" applyFill="1" applyAlignment="1">
      <alignment vertical="center"/>
    </xf>
    <xf numFmtId="0" fontId="40" fillId="0" borderId="11" xfId="3" applyFont="1" applyFill="1" applyBorder="1" applyAlignment="1">
      <alignment horizontal="center" vertical="center" wrapText="1"/>
    </xf>
    <xf numFmtId="178" fontId="40" fillId="0" borderId="11" xfId="3" applyNumberFormat="1" applyFont="1" applyFill="1" applyBorder="1" applyAlignment="1">
      <alignment vertical="center"/>
    </xf>
    <xf numFmtId="177" fontId="40" fillId="0" borderId="11" xfId="3" applyNumberFormat="1" applyFont="1" applyFill="1" applyBorder="1" applyAlignment="1">
      <alignment vertical="center"/>
    </xf>
    <xf numFmtId="9" fontId="40" fillId="0" borderId="11" xfId="3" applyNumberFormat="1" applyFont="1" applyFill="1" applyBorder="1" applyAlignment="1">
      <alignment horizontal="center" vertical="center"/>
    </xf>
    <xf numFmtId="0" fontId="40" fillId="0" borderId="35" xfId="3" applyFont="1" applyFill="1" applyBorder="1" applyAlignment="1">
      <alignment vertical="center"/>
    </xf>
    <xf numFmtId="0" fontId="40" fillId="0" borderId="14" xfId="3" applyFont="1" applyFill="1" applyBorder="1" applyAlignment="1">
      <alignment vertical="center"/>
    </xf>
    <xf numFmtId="176" fontId="40" fillId="0" borderId="14" xfId="3" applyNumberFormat="1" applyFont="1" applyFill="1" applyBorder="1" applyAlignment="1">
      <alignment vertical="center"/>
    </xf>
    <xf numFmtId="176" fontId="40" fillId="0" borderId="14" xfId="3" applyNumberFormat="1" applyFont="1" applyFill="1" applyBorder="1" applyAlignment="1">
      <alignment horizontal="center" vertical="center"/>
    </xf>
    <xf numFmtId="176" fontId="40" fillId="0" borderId="14" xfId="3" applyNumberFormat="1" applyFont="1" applyFill="1" applyBorder="1" applyAlignment="1">
      <alignment horizontal="right" vertical="center"/>
    </xf>
    <xf numFmtId="0" fontId="41" fillId="0" borderId="37" xfId="3" applyFont="1" applyFill="1" applyBorder="1" applyAlignment="1">
      <alignment vertical="center"/>
    </xf>
    <xf numFmtId="0" fontId="41" fillId="0" borderId="13" xfId="3" applyFont="1" applyFill="1" applyBorder="1" applyAlignment="1">
      <alignment vertical="center"/>
    </xf>
    <xf numFmtId="0" fontId="41" fillId="0" borderId="13" xfId="3" applyFont="1" applyFill="1" applyBorder="1" applyAlignment="1">
      <alignment horizontal="center" vertical="center"/>
    </xf>
    <xf numFmtId="177" fontId="41" fillId="0" borderId="13" xfId="3" applyNumberFormat="1" applyFont="1" applyFill="1" applyBorder="1" applyAlignment="1">
      <alignment horizontal="right" vertical="center"/>
    </xf>
    <xf numFmtId="176" fontId="41" fillId="0" borderId="38" xfId="3" applyNumberFormat="1" applyFont="1" applyFill="1" applyBorder="1" applyAlignment="1">
      <alignment horizontal="center" vertical="center"/>
    </xf>
    <xf numFmtId="0" fontId="41" fillId="0" borderId="0" xfId="3" applyFont="1" applyFill="1" applyAlignment="1">
      <alignment horizontal="center" vertical="center"/>
    </xf>
    <xf numFmtId="0" fontId="41" fillId="0" borderId="43" xfId="3" applyFont="1" applyFill="1" applyBorder="1" applyAlignment="1">
      <alignment horizontal="center" vertical="center"/>
    </xf>
    <xf numFmtId="177" fontId="40" fillId="0" borderId="43" xfId="3" applyNumberFormat="1" applyFont="1" applyFill="1" applyBorder="1" applyAlignment="1">
      <alignment horizontal="right" vertical="center"/>
    </xf>
    <xf numFmtId="9" fontId="40" fillId="0" borderId="26" xfId="1" applyFont="1" applyFill="1" applyBorder="1" applyAlignment="1">
      <alignment horizontal="center" vertical="center"/>
    </xf>
    <xf numFmtId="189" fontId="40" fillId="0" borderId="0" xfId="1" applyNumberFormat="1" applyFont="1" applyFill="1" applyAlignment="1">
      <alignment horizontal="right" vertical="center"/>
    </xf>
    <xf numFmtId="9" fontId="40" fillId="0" borderId="0" xfId="1" applyFont="1" applyFill="1" applyAlignment="1">
      <alignment horizontal="right" vertical="center"/>
    </xf>
    <xf numFmtId="9" fontId="40" fillId="0" borderId="14" xfId="1" applyFont="1" applyFill="1" applyBorder="1" applyAlignment="1">
      <alignment vertical="center"/>
    </xf>
    <xf numFmtId="9" fontId="40" fillId="0" borderId="11" xfId="1" applyFont="1" applyFill="1" applyBorder="1" applyAlignment="1">
      <alignment horizontal="center" vertical="center"/>
    </xf>
    <xf numFmtId="177" fontId="40" fillId="0" borderId="14" xfId="3" applyNumberFormat="1" applyFont="1" applyFill="1" applyBorder="1" applyAlignment="1">
      <alignment vertical="center"/>
    </xf>
    <xf numFmtId="42" fontId="40" fillId="0" borderId="14" xfId="3" applyNumberFormat="1" applyFont="1" applyFill="1" applyBorder="1" applyAlignment="1">
      <alignment horizontal="center" vertical="center"/>
    </xf>
    <xf numFmtId="180" fontId="40" fillId="0" borderId="14" xfId="2" applyNumberFormat="1" applyFont="1" applyFill="1" applyBorder="1" applyAlignment="1">
      <alignment horizontal="center" vertical="center"/>
    </xf>
    <xf numFmtId="41" fontId="40" fillId="0" borderId="14" xfId="2" applyFont="1" applyFill="1" applyBorder="1" applyAlignment="1">
      <alignment vertical="center"/>
    </xf>
    <xf numFmtId="9" fontId="40" fillId="0" borderId="14" xfId="1" applyFont="1" applyFill="1" applyBorder="1" applyAlignment="1">
      <alignment horizontal="left" vertical="center"/>
    </xf>
    <xf numFmtId="0" fontId="40" fillId="0" borderId="14" xfId="3" applyFont="1" applyFill="1" applyBorder="1" applyAlignment="1">
      <alignment horizontal="center" vertical="center"/>
    </xf>
    <xf numFmtId="176" fontId="41" fillId="0" borderId="36" xfId="3" applyNumberFormat="1" applyFont="1" applyFill="1" applyBorder="1" applyAlignment="1">
      <alignment horizontal="center" vertical="center"/>
    </xf>
    <xf numFmtId="0" fontId="40" fillId="0" borderId="1" xfId="3" applyFont="1" applyFill="1" applyBorder="1" applyAlignment="1">
      <alignment horizontal="center" vertical="center" wrapText="1"/>
    </xf>
    <xf numFmtId="176" fontId="40" fillId="0" borderId="1" xfId="0" applyNumberFormat="1" applyFont="1" applyFill="1" applyBorder="1" applyAlignment="1">
      <alignment vertical="center"/>
    </xf>
    <xf numFmtId="9" fontId="40" fillId="0" borderId="1" xfId="1" applyFont="1" applyFill="1" applyBorder="1" applyAlignment="1">
      <alignment horizontal="center" vertical="center"/>
    </xf>
    <xf numFmtId="0" fontId="41" fillId="0" borderId="29" xfId="3" applyFont="1" applyFill="1" applyBorder="1" applyAlignment="1">
      <alignment vertical="center"/>
    </xf>
    <xf numFmtId="176" fontId="41" fillId="0" borderId="29" xfId="3" applyNumberFormat="1" applyFont="1" applyFill="1" applyBorder="1" applyAlignment="1">
      <alignment horizontal="center" vertical="center"/>
    </xf>
    <xf numFmtId="176" fontId="41" fillId="0" borderId="29" xfId="3" applyNumberFormat="1" applyFont="1" applyFill="1" applyBorder="1" applyAlignment="1">
      <alignment vertical="center"/>
    </xf>
    <xf numFmtId="176" fontId="40" fillId="0" borderId="51" xfId="3" applyNumberFormat="1" applyFont="1" applyFill="1" applyBorder="1" applyAlignment="1">
      <alignment horizontal="right" vertical="center"/>
    </xf>
    <xf numFmtId="176" fontId="41" fillId="0" borderId="5" xfId="3" applyNumberFormat="1" applyFont="1" applyFill="1" applyBorder="1" applyAlignment="1">
      <alignment horizontal="center" vertical="center"/>
    </xf>
    <xf numFmtId="38" fontId="40" fillId="0" borderId="0" xfId="3" applyNumberFormat="1" applyFont="1" applyFill="1" applyAlignment="1">
      <alignment vertical="center"/>
    </xf>
    <xf numFmtId="176" fontId="40" fillId="0" borderId="26" xfId="0" applyNumberFormat="1" applyFont="1" applyFill="1" applyBorder="1" applyAlignment="1">
      <alignment vertical="center"/>
    </xf>
    <xf numFmtId="176" fontId="40" fillId="0" borderId="51" xfId="3" applyNumberFormat="1" applyFont="1" applyFill="1" applyBorder="1" applyAlignment="1">
      <alignment horizontal="center" vertical="center"/>
    </xf>
    <xf numFmtId="38" fontId="40" fillId="0" borderId="32" xfId="3" applyNumberFormat="1" applyFont="1" applyFill="1" applyBorder="1" applyAlignment="1">
      <alignment vertical="center"/>
    </xf>
    <xf numFmtId="0" fontId="40" fillId="0" borderId="0" xfId="0" applyFont="1" applyFill="1" applyAlignment="1">
      <alignment horizontal="right" vertical="center"/>
    </xf>
    <xf numFmtId="3" fontId="40" fillId="0" borderId="0" xfId="0" applyNumberFormat="1" applyFont="1" applyFill="1" applyAlignment="1">
      <alignment vertical="center"/>
    </xf>
    <xf numFmtId="3" fontId="89" fillId="0" borderId="0" xfId="0" applyNumberFormat="1" applyFont="1" applyFill="1" applyAlignment="1">
      <alignment vertical="center"/>
    </xf>
    <xf numFmtId="0" fontId="40" fillId="0" borderId="0" xfId="3" applyFont="1" applyFill="1" applyAlignment="1">
      <alignment horizontal="left" vertical="center"/>
    </xf>
    <xf numFmtId="0" fontId="40" fillId="0" borderId="0" xfId="0" applyFont="1" applyFill="1">
      <alignment vertical="center"/>
    </xf>
    <xf numFmtId="178" fontId="40" fillId="0" borderId="0" xfId="0" applyNumberFormat="1" applyFont="1" applyFill="1" applyAlignment="1">
      <alignment horizontal="right" vertical="center"/>
    </xf>
    <xf numFmtId="38" fontId="40" fillId="0" borderId="11" xfId="3" applyNumberFormat="1" applyFont="1" applyFill="1" applyBorder="1" applyAlignment="1">
      <alignment vertical="center"/>
    </xf>
    <xf numFmtId="38" fontId="40" fillId="0" borderId="33" xfId="3" applyNumberFormat="1" applyFont="1" applyFill="1" applyBorder="1" applyAlignment="1">
      <alignment vertical="center"/>
    </xf>
    <xf numFmtId="0" fontId="40" fillId="0" borderId="33" xfId="3" applyFont="1" applyFill="1" applyBorder="1" applyAlignment="1">
      <alignment vertical="center"/>
    </xf>
    <xf numFmtId="0" fontId="40" fillId="0" borderId="29" xfId="3" applyFont="1" applyFill="1" applyBorder="1" applyAlignment="1">
      <alignment vertical="center" wrapText="1"/>
    </xf>
    <xf numFmtId="0" fontId="40" fillId="0" borderId="29" xfId="3" applyFont="1" applyFill="1" applyBorder="1" applyAlignment="1">
      <alignment horizontal="center" vertical="center" wrapText="1"/>
    </xf>
    <xf numFmtId="176" fontId="40" fillId="0" borderId="52" xfId="3" applyNumberFormat="1" applyFont="1" applyFill="1" applyBorder="1" applyAlignment="1">
      <alignment horizontal="center" vertical="center"/>
    </xf>
    <xf numFmtId="0" fontId="88" fillId="0" borderId="0" xfId="0" applyFont="1" applyFill="1">
      <alignment vertical="center"/>
    </xf>
    <xf numFmtId="0" fontId="40" fillId="0" borderId="0" xfId="3" applyFont="1" applyFill="1" applyAlignment="1">
      <alignment vertical="center" wrapText="1"/>
    </xf>
    <xf numFmtId="3" fontId="89" fillId="0" borderId="32" xfId="0" applyNumberFormat="1" applyFont="1" applyFill="1" applyBorder="1" applyAlignment="1">
      <alignment vertical="center"/>
    </xf>
    <xf numFmtId="3" fontId="89" fillId="0" borderId="35" xfId="0" applyNumberFormat="1" applyFont="1" applyFill="1" applyBorder="1" applyAlignment="1">
      <alignment vertical="center"/>
    </xf>
    <xf numFmtId="0" fontId="40" fillId="0" borderId="2" xfId="3" applyFont="1" applyFill="1" applyBorder="1" applyAlignment="1">
      <alignment horizontal="center" vertical="center" wrapText="1"/>
    </xf>
    <xf numFmtId="41" fontId="41" fillId="0" borderId="20" xfId="0" applyNumberFormat="1" applyFont="1" applyFill="1" applyBorder="1" applyAlignment="1">
      <alignment vertical="center"/>
    </xf>
    <xf numFmtId="41" fontId="41" fillId="0" borderId="26" xfId="0" applyNumberFormat="1" applyFont="1" applyFill="1" applyBorder="1" applyAlignment="1">
      <alignment vertical="center"/>
    </xf>
    <xf numFmtId="38" fontId="41" fillId="0" borderId="20" xfId="3" applyNumberFormat="1" applyFont="1" applyFill="1" applyBorder="1" applyAlignment="1">
      <alignment vertical="center"/>
    </xf>
    <xf numFmtId="9" fontId="41" fillId="0" borderId="20" xfId="1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176" fontId="41" fillId="0" borderId="14" xfId="3" applyNumberFormat="1" applyFont="1" applyFill="1" applyBorder="1" applyAlignment="1">
      <alignment horizontal="center" vertical="center"/>
    </xf>
    <xf numFmtId="0" fontId="40" fillId="0" borderId="17" xfId="3" applyFont="1" applyFill="1" applyBorder="1" applyAlignment="1">
      <alignment horizontal="center" vertical="center" wrapText="1"/>
    </xf>
    <xf numFmtId="0" fontId="40" fillId="0" borderId="14" xfId="3" applyFont="1" applyFill="1" applyBorder="1" applyAlignment="1">
      <alignment horizontal="right" vertical="center"/>
    </xf>
    <xf numFmtId="0" fontId="40" fillId="0" borderId="36" xfId="3" applyFont="1" applyFill="1" applyBorder="1" applyAlignment="1">
      <alignment horizontal="center" vertical="center"/>
    </xf>
    <xf numFmtId="176" fontId="40" fillId="0" borderId="0" xfId="4" applyNumberFormat="1" applyFont="1" applyAlignment="1">
      <alignment horizontal="right" vertical="center"/>
    </xf>
    <xf numFmtId="176" fontId="40" fillId="0" borderId="0" xfId="4" applyNumberFormat="1" applyFont="1" applyAlignment="1">
      <alignment horizontal="center" vertical="center"/>
    </xf>
    <xf numFmtId="0" fontId="40" fillId="0" borderId="41" xfId="3" applyFont="1" applyFill="1" applyBorder="1" applyAlignment="1">
      <alignment horizontal="center" vertical="center" wrapText="1"/>
    </xf>
    <xf numFmtId="0" fontId="40" fillId="0" borderId="25" xfId="3" applyFont="1" applyFill="1" applyBorder="1" applyAlignment="1">
      <alignment horizontal="center" vertical="center" wrapText="1"/>
    </xf>
    <xf numFmtId="0" fontId="88" fillId="0" borderId="0" xfId="0" applyFont="1" applyFill="1" applyAlignment="1">
      <alignment horizontal="center" vertical="center"/>
    </xf>
    <xf numFmtId="0" fontId="41" fillId="0" borderId="35" xfId="3" applyFont="1" applyFill="1" applyBorder="1" applyAlignment="1">
      <alignment vertical="center"/>
    </xf>
    <xf numFmtId="188" fontId="40" fillId="0" borderId="0" xfId="1" applyNumberFormat="1" applyFont="1" applyFill="1" applyAlignment="1">
      <alignment vertical="center"/>
    </xf>
    <xf numFmtId="178" fontId="63" fillId="0" borderId="0" xfId="0" applyNumberFormat="1" applyFont="1" applyFill="1" applyAlignment="1">
      <alignment horizontal="right" vertical="center"/>
    </xf>
    <xf numFmtId="10" fontId="40" fillId="0" borderId="0" xfId="1" applyNumberFormat="1" applyFont="1" applyFill="1" applyAlignment="1">
      <alignment vertical="center"/>
    </xf>
    <xf numFmtId="184" fontId="40" fillId="0" borderId="0" xfId="1" applyNumberFormat="1" applyFont="1" applyFill="1" applyAlignment="1">
      <alignment vertical="center"/>
    </xf>
    <xf numFmtId="9" fontId="40" fillId="0" borderId="0" xfId="1" applyFont="1" applyFill="1" applyAlignment="1">
      <alignment vertical="center"/>
    </xf>
    <xf numFmtId="181" fontId="40" fillId="0" borderId="0" xfId="1" applyNumberFormat="1" applyFont="1" applyFill="1" applyAlignment="1">
      <alignment vertical="center"/>
    </xf>
    <xf numFmtId="176" fontId="40" fillId="0" borderId="29" xfId="3" applyNumberFormat="1" applyFont="1" applyFill="1" applyBorder="1" applyAlignment="1">
      <alignment horizontal="center" vertical="center"/>
    </xf>
    <xf numFmtId="176" fontId="40" fillId="0" borderId="29" xfId="3" applyNumberFormat="1" applyFont="1" applyFill="1" applyBorder="1" applyAlignment="1">
      <alignment horizontal="right" vertical="center"/>
    </xf>
    <xf numFmtId="176" fontId="40" fillId="0" borderId="30" xfId="3" applyNumberFormat="1" applyFont="1" applyFill="1" applyBorder="1" applyAlignment="1">
      <alignment horizontal="center" vertical="center"/>
    </xf>
    <xf numFmtId="42" fontId="33" fillId="0" borderId="14" xfId="3" applyNumberFormat="1" applyFont="1" applyFill="1" applyBorder="1" applyAlignment="1">
      <alignment horizontal="center" vertical="center"/>
    </xf>
    <xf numFmtId="0" fontId="37" fillId="0" borderId="42" xfId="7" applyFont="1" applyBorder="1" applyAlignment="1">
      <alignment horizontal="center" vertical="center"/>
    </xf>
    <xf numFmtId="0" fontId="37" fillId="0" borderId="8" xfId="7" applyFont="1" applyBorder="1" applyAlignment="1">
      <alignment horizontal="center" vertical="center"/>
    </xf>
    <xf numFmtId="0" fontId="37" fillId="0" borderId="10" xfId="7" applyFont="1" applyBorder="1" applyAlignment="1">
      <alignment horizontal="center" vertical="center"/>
    </xf>
    <xf numFmtId="0" fontId="37" fillId="0" borderId="9" xfId="7" applyFont="1" applyBorder="1" applyAlignment="1">
      <alignment horizontal="center" vertical="center"/>
    </xf>
    <xf numFmtId="0" fontId="37" fillId="0" borderId="15" xfId="7" applyFont="1" applyBorder="1" applyAlignment="1">
      <alignment horizontal="center" vertical="center"/>
    </xf>
    <xf numFmtId="0" fontId="37" fillId="0" borderId="20" xfId="7" applyFont="1" applyBorder="1" applyAlignment="1">
      <alignment horizontal="center" vertical="center"/>
    </xf>
    <xf numFmtId="0" fontId="37" fillId="0" borderId="46" xfId="7" applyFont="1" applyBorder="1" applyAlignment="1">
      <alignment horizontal="center" vertical="center"/>
    </xf>
    <xf numFmtId="0" fontId="37" fillId="0" borderId="47" xfId="7" applyFont="1" applyBorder="1" applyAlignment="1">
      <alignment horizontal="center" vertical="center"/>
    </xf>
    <xf numFmtId="0" fontId="37" fillId="0" borderId="20" xfId="7" applyFont="1" applyBorder="1" applyAlignment="1">
      <alignment horizontal="center" vertical="center" wrapText="1"/>
    </xf>
    <xf numFmtId="0" fontId="37" fillId="0" borderId="47" xfId="7" applyFont="1" applyBorder="1" applyAlignment="1">
      <alignment horizontal="center" vertical="center" wrapText="1"/>
    </xf>
    <xf numFmtId="0" fontId="37" fillId="0" borderId="40" xfId="7" applyFont="1" applyBorder="1" applyAlignment="1">
      <alignment horizontal="center" vertical="center"/>
    </xf>
    <xf numFmtId="0" fontId="37" fillId="0" borderId="48" xfId="7" applyFont="1" applyBorder="1" applyAlignment="1">
      <alignment horizontal="center" vertical="center"/>
    </xf>
    <xf numFmtId="0" fontId="37" fillId="0" borderId="18" xfId="7" applyFont="1" applyBorder="1" applyAlignment="1">
      <alignment horizontal="center" vertical="center"/>
    </xf>
    <xf numFmtId="0" fontId="37" fillId="0" borderId="49" xfId="7" applyFont="1" applyBorder="1" applyAlignment="1">
      <alignment horizontal="center" vertical="center"/>
    </xf>
    <xf numFmtId="0" fontId="47" fillId="0" borderId="17" xfId="7" applyFont="1" applyBorder="1" applyAlignment="1">
      <alignment horizontal="center" vertical="center"/>
    </xf>
    <xf numFmtId="0" fontId="47" fillId="0" borderId="11" xfId="7" applyFont="1" applyBorder="1" applyAlignment="1">
      <alignment horizontal="center" vertical="center"/>
    </xf>
    <xf numFmtId="0" fontId="15" fillId="0" borderId="2" xfId="7" applyBorder="1">
      <alignment vertical="center"/>
    </xf>
    <xf numFmtId="0" fontId="15" fillId="0" borderId="17" xfId="7" applyBorder="1">
      <alignment vertical="center"/>
    </xf>
    <xf numFmtId="0" fontId="15" fillId="0" borderId="2" xfId="7" applyBorder="1" applyAlignment="1">
      <alignment horizontal="center" vertical="center"/>
    </xf>
    <xf numFmtId="0" fontId="15" fillId="0" borderId="31" xfId="7" applyBorder="1" applyAlignment="1">
      <alignment horizontal="center" vertical="center"/>
    </xf>
    <xf numFmtId="0" fontId="15" fillId="0" borderId="17" xfId="7" applyBorder="1" applyAlignment="1">
      <alignment horizontal="center" vertical="center"/>
    </xf>
    <xf numFmtId="0" fontId="15" fillId="0" borderId="6" xfId="7" applyBorder="1" applyAlignment="1">
      <alignment horizontal="center" vertical="center"/>
    </xf>
    <xf numFmtId="176" fontId="21" fillId="0" borderId="0" xfId="3" applyNumberFormat="1" applyFont="1" applyFill="1" applyAlignment="1">
      <alignment horizontal="center" vertical="center"/>
    </xf>
    <xf numFmtId="0" fontId="40" fillId="0" borderId="40" xfId="3" applyFont="1" applyFill="1" applyBorder="1" applyAlignment="1">
      <alignment horizontal="center" vertical="center" wrapText="1"/>
    </xf>
    <xf numFmtId="0" fontId="40" fillId="0" borderId="19" xfId="3" applyFont="1" applyFill="1" applyBorder="1" applyAlignment="1">
      <alignment horizontal="center" vertical="center" wrapText="1"/>
    </xf>
    <xf numFmtId="176" fontId="21" fillId="0" borderId="51" xfId="3" applyNumberFormat="1" applyFont="1" applyFill="1" applyBorder="1" applyAlignment="1">
      <alignment horizontal="center" vertical="center"/>
    </xf>
    <xf numFmtId="176" fontId="21" fillId="0" borderId="29" xfId="3" applyNumberFormat="1" applyFont="1" applyFill="1" applyBorder="1" applyAlignment="1">
      <alignment horizontal="center" vertical="center"/>
    </xf>
    <xf numFmtId="176" fontId="21" fillId="0" borderId="22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Alignment="1">
      <alignment horizontal="center" vertical="center"/>
    </xf>
    <xf numFmtId="176" fontId="33" fillId="0" borderId="51" xfId="3" applyNumberFormat="1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horizontal="left" vertical="center" wrapText="1"/>
    </xf>
    <xf numFmtId="0" fontId="21" fillId="0" borderId="42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 wrapText="1"/>
    </xf>
    <xf numFmtId="178" fontId="22" fillId="0" borderId="23" xfId="3" applyNumberFormat="1" applyFont="1" applyFill="1" applyBorder="1" applyAlignment="1">
      <alignment horizontal="center" vertical="center" wrapText="1"/>
    </xf>
    <xf numFmtId="178" fontId="22" fillId="0" borderId="7" xfId="3" applyNumberFormat="1" applyFont="1" applyFill="1" applyBorder="1" applyAlignment="1">
      <alignment horizontal="center" vertical="center" wrapText="1"/>
    </xf>
    <xf numFmtId="0" fontId="24" fillId="0" borderId="21" xfId="3" applyFont="1" applyFill="1" applyBorder="1" applyAlignment="1">
      <alignment horizontal="center" vertical="center" wrapText="1"/>
    </xf>
    <xf numFmtId="0" fontId="24" fillId="0" borderId="22" xfId="3" applyFont="1" applyFill="1" applyBorder="1" applyAlignment="1">
      <alignment horizontal="center" vertical="center" wrapText="1"/>
    </xf>
    <xf numFmtId="0" fontId="24" fillId="0" borderId="54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/>
    </xf>
    <xf numFmtId="0" fontId="21" fillId="0" borderId="39" xfId="3" applyFont="1" applyFill="1" applyBorder="1" applyAlignment="1">
      <alignment horizontal="center" vertical="center"/>
    </xf>
    <xf numFmtId="0" fontId="21" fillId="0" borderId="22" xfId="3" applyFont="1" applyFill="1" applyBorder="1" applyAlignment="1">
      <alignment horizontal="center" vertical="center"/>
    </xf>
    <xf numFmtId="0" fontId="21" fillId="0" borderId="24" xfId="3" applyFont="1" applyFill="1" applyBorder="1" applyAlignment="1">
      <alignment horizontal="center" vertical="center"/>
    </xf>
    <xf numFmtId="0" fontId="21" fillId="0" borderId="37" xfId="3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horizontal="center" vertical="center"/>
    </xf>
    <xf numFmtId="0" fontId="21" fillId="0" borderId="38" xfId="3" applyFont="1" applyFill="1" applyBorder="1" applyAlignment="1">
      <alignment horizontal="center" vertical="center"/>
    </xf>
    <xf numFmtId="176" fontId="40" fillId="0" borderId="0" xfId="3" applyNumberFormat="1" applyFont="1" applyFill="1" applyAlignment="1">
      <alignment horizontal="center" vertical="center"/>
    </xf>
    <xf numFmtId="0" fontId="41" fillId="0" borderId="42" xfId="3" applyFont="1" applyFill="1" applyBorder="1" applyAlignment="1">
      <alignment horizontal="center" vertical="center" wrapText="1"/>
    </xf>
    <xf numFmtId="0" fontId="41" fillId="0" borderId="8" xfId="3" applyFont="1" applyFill="1" applyBorder="1" applyAlignment="1">
      <alignment horizontal="center" vertical="center" wrapText="1"/>
    </xf>
    <xf numFmtId="0" fontId="39" fillId="0" borderId="32" xfId="3" applyFont="1" applyFill="1" applyBorder="1" applyAlignment="1">
      <alignment horizontal="center" vertical="center" wrapText="1"/>
    </xf>
    <xf numFmtId="0" fontId="39" fillId="0" borderId="25" xfId="3" applyFont="1" applyFill="1" applyBorder="1" applyAlignment="1">
      <alignment horizontal="center" vertical="center" wrapText="1"/>
    </xf>
    <xf numFmtId="176" fontId="45" fillId="0" borderId="51" xfId="3" applyNumberFormat="1" applyFont="1" applyFill="1" applyBorder="1" applyAlignment="1">
      <alignment vertical="center"/>
    </xf>
    <xf numFmtId="0" fontId="45" fillId="0" borderId="51" xfId="3" applyFont="1" applyFill="1" applyBorder="1" applyAlignment="1">
      <alignment vertical="center"/>
    </xf>
    <xf numFmtId="0" fontId="33" fillId="0" borderId="0" xfId="3" applyFont="1" applyFill="1" applyAlignment="1">
      <alignment horizontal="left" vertical="center" wrapText="1"/>
    </xf>
    <xf numFmtId="0" fontId="33" fillId="0" borderId="13" xfId="3" applyFont="1" applyFill="1" applyBorder="1" applyAlignment="1">
      <alignment horizontal="left" vertical="center" wrapText="1"/>
    </xf>
    <xf numFmtId="178" fontId="22" fillId="0" borderId="10" xfId="3" applyNumberFormat="1" applyFont="1" applyFill="1" applyBorder="1" applyAlignment="1">
      <alignment horizontal="center" vertical="center" wrapText="1"/>
    </xf>
    <xf numFmtId="178" fontId="22" fillId="0" borderId="43" xfId="3" applyNumberFormat="1" applyFont="1" applyFill="1" applyBorder="1" applyAlignment="1">
      <alignment horizontal="center" vertical="center" wrapText="1"/>
    </xf>
    <xf numFmtId="178" fontId="22" fillId="0" borderId="50" xfId="3" applyNumberFormat="1" applyFont="1" applyFill="1" applyBorder="1" applyAlignment="1">
      <alignment horizontal="center" vertical="center" wrapText="1"/>
    </xf>
    <xf numFmtId="0" fontId="39" fillId="0" borderId="40" xfId="3" applyFont="1" applyFill="1" applyBorder="1" applyAlignment="1">
      <alignment horizontal="center" vertical="center" wrapText="1"/>
    </xf>
    <xf numFmtId="0" fontId="39" fillId="0" borderId="19" xfId="3" applyFont="1" applyFill="1" applyBorder="1" applyAlignment="1">
      <alignment horizontal="center" vertical="center" wrapText="1"/>
    </xf>
    <xf numFmtId="0" fontId="41" fillId="0" borderId="40" xfId="3" applyFont="1" applyFill="1" applyBorder="1" applyAlignment="1">
      <alignment horizontal="center" vertical="center" wrapText="1"/>
    </xf>
    <xf numFmtId="0" fontId="41" fillId="0" borderId="19" xfId="3" applyFont="1" applyFill="1" applyBorder="1" applyAlignment="1">
      <alignment horizontal="center" vertical="center" wrapText="1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</cellXfs>
  <cellStyles count="502">
    <cellStyle name="20% - 강조색1 2" xfId="158" xr:uid="{00000000-0005-0000-0000-000000000000}"/>
    <cellStyle name="20% - 강조색1 3" xfId="159" xr:uid="{00000000-0005-0000-0000-000001000000}"/>
    <cellStyle name="20% - 강조색2 2" xfId="160" xr:uid="{00000000-0005-0000-0000-000002000000}"/>
    <cellStyle name="20% - 강조색2 3" xfId="161" xr:uid="{00000000-0005-0000-0000-000003000000}"/>
    <cellStyle name="20% - 강조색3 2" xfId="162" xr:uid="{00000000-0005-0000-0000-000004000000}"/>
    <cellStyle name="20% - 강조색3 3" xfId="163" xr:uid="{00000000-0005-0000-0000-000005000000}"/>
    <cellStyle name="20% - 강조색4 2" xfId="164" xr:uid="{00000000-0005-0000-0000-000006000000}"/>
    <cellStyle name="20% - 강조색4 3" xfId="165" xr:uid="{00000000-0005-0000-0000-000007000000}"/>
    <cellStyle name="20% - 강조색5 2" xfId="166" xr:uid="{00000000-0005-0000-0000-000008000000}"/>
    <cellStyle name="20% - 강조색5 3" xfId="167" xr:uid="{00000000-0005-0000-0000-000009000000}"/>
    <cellStyle name="20% - 강조색6 2" xfId="168" xr:uid="{00000000-0005-0000-0000-00000A000000}"/>
    <cellStyle name="20% - 강조색6 3" xfId="169" xr:uid="{00000000-0005-0000-0000-00000B000000}"/>
    <cellStyle name="40% - 강조색1 2" xfId="170" xr:uid="{00000000-0005-0000-0000-00000C000000}"/>
    <cellStyle name="40% - 강조색1 3" xfId="171" xr:uid="{00000000-0005-0000-0000-00000D000000}"/>
    <cellStyle name="40% - 강조색2 2" xfId="172" xr:uid="{00000000-0005-0000-0000-00000E000000}"/>
    <cellStyle name="40% - 강조색2 3" xfId="173" xr:uid="{00000000-0005-0000-0000-00000F000000}"/>
    <cellStyle name="40% - 강조색3 2" xfId="174" xr:uid="{00000000-0005-0000-0000-000010000000}"/>
    <cellStyle name="40% - 강조색3 3" xfId="175" xr:uid="{00000000-0005-0000-0000-000011000000}"/>
    <cellStyle name="40% - 강조색4 2" xfId="176" xr:uid="{00000000-0005-0000-0000-000012000000}"/>
    <cellStyle name="40% - 강조색4 3" xfId="177" xr:uid="{00000000-0005-0000-0000-000013000000}"/>
    <cellStyle name="40% - 강조색5 2" xfId="178" xr:uid="{00000000-0005-0000-0000-000014000000}"/>
    <cellStyle name="40% - 강조색5 3" xfId="179" xr:uid="{00000000-0005-0000-0000-000015000000}"/>
    <cellStyle name="40% - 강조색6 2" xfId="180" xr:uid="{00000000-0005-0000-0000-000016000000}"/>
    <cellStyle name="40% - 강조색6 3" xfId="181" xr:uid="{00000000-0005-0000-0000-000017000000}"/>
    <cellStyle name="60% - 강조색1 2" xfId="182" xr:uid="{00000000-0005-0000-0000-000018000000}"/>
    <cellStyle name="60% - 강조색1 3" xfId="183" xr:uid="{00000000-0005-0000-0000-000019000000}"/>
    <cellStyle name="60% - 강조색2 2" xfId="184" xr:uid="{00000000-0005-0000-0000-00001A000000}"/>
    <cellStyle name="60% - 강조색2 3" xfId="185" xr:uid="{00000000-0005-0000-0000-00001B000000}"/>
    <cellStyle name="60% - 강조색3 2" xfId="186" xr:uid="{00000000-0005-0000-0000-00001C000000}"/>
    <cellStyle name="60% - 강조색3 3" xfId="187" xr:uid="{00000000-0005-0000-0000-00001D000000}"/>
    <cellStyle name="60% - 강조색4 2" xfId="188" xr:uid="{00000000-0005-0000-0000-00001E000000}"/>
    <cellStyle name="60% - 강조색4 3" xfId="189" xr:uid="{00000000-0005-0000-0000-00001F000000}"/>
    <cellStyle name="60% - 강조색5 2" xfId="190" xr:uid="{00000000-0005-0000-0000-000020000000}"/>
    <cellStyle name="60% - 강조색5 3" xfId="191" xr:uid="{00000000-0005-0000-0000-000021000000}"/>
    <cellStyle name="60% - 강조색6 2" xfId="192" xr:uid="{00000000-0005-0000-0000-000022000000}"/>
    <cellStyle name="60% - 강조색6 3" xfId="193" xr:uid="{00000000-0005-0000-0000-000023000000}"/>
    <cellStyle name="강조색1 2" xfId="194" xr:uid="{00000000-0005-0000-0000-000024000000}"/>
    <cellStyle name="강조색1 3" xfId="195" xr:uid="{00000000-0005-0000-0000-000025000000}"/>
    <cellStyle name="강조색2 2" xfId="196" xr:uid="{00000000-0005-0000-0000-000026000000}"/>
    <cellStyle name="강조색2 3" xfId="197" xr:uid="{00000000-0005-0000-0000-000027000000}"/>
    <cellStyle name="강조색3 2" xfId="198" xr:uid="{00000000-0005-0000-0000-000028000000}"/>
    <cellStyle name="강조색3 3" xfId="199" xr:uid="{00000000-0005-0000-0000-000029000000}"/>
    <cellStyle name="강조색4 2" xfId="200" xr:uid="{00000000-0005-0000-0000-00002A000000}"/>
    <cellStyle name="강조색4 3" xfId="201" xr:uid="{00000000-0005-0000-0000-00002B000000}"/>
    <cellStyle name="강조색5 2" xfId="202" xr:uid="{00000000-0005-0000-0000-00002C000000}"/>
    <cellStyle name="강조색5 3" xfId="203" xr:uid="{00000000-0005-0000-0000-00002D000000}"/>
    <cellStyle name="강조색6 2" xfId="204" xr:uid="{00000000-0005-0000-0000-00002E000000}"/>
    <cellStyle name="강조색6 3" xfId="205" xr:uid="{00000000-0005-0000-0000-00002F000000}"/>
    <cellStyle name="경고문 2" xfId="206" xr:uid="{00000000-0005-0000-0000-000030000000}"/>
    <cellStyle name="경고문 3" xfId="207" xr:uid="{00000000-0005-0000-0000-000031000000}"/>
    <cellStyle name="계산 2" xfId="208" xr:uid="{00000000-0005-0000-0000-000032000000}"/>
    <cellStyle name="계산 3" xfId="209" xr:uid="{00000000-0005-0000-0000-000033000000}"/>
    <cellStyle name="나쁨 2" xfId="210" xr:uid="{00000000-0005-0000-0000-000034000000}"/>
    <cellStyle name="나쁨 3" xfId="211" xr:uid="{00000000-0005-0000-0000-000035000000}"/>
    <cellStyle name="메모 2" xfId="212" xr:uid="{00000000-0005-0000-0000-000036000000}"/>
    <cellStyle name="메모 3" xfId="213" xr:uid="{00000000-0005-0000-0000-000037000000}"/>
    <cellStyle name="백분율" xfId="1" builtinId="5"/>
    <cellStyle name="보통 2" xfId="214" xr:uid="{00000000-0005-0000-0000-000039000000}"/>
    <cellStyle name="보통 3" xfId="215" xr:uid="{00000000-0005-0000-0000-00003A000000}"/>
    <cellStyle name="설명 텍스트 2" xfId="216" xr:uid="{00000000-0005-0000-0000-00003B000000}"/>
    <cellStyle name="설명 텍스트 3" xfId="217" xr:uid="{00000000-0005-0000-0000-00003C000000}"/>
    <cellStyle name="셀 확인 2" xfId="218" xr:uid="{00000000-0005-0000-0000-00003D000000}"/>
    <cellStyle name="셀 확인 3" xfId="219" xr:uid="{00000000-0005-0000-0000-00003E000000}"/>
    <cellStyle name="쉼표 [0]" xfId="2" builtinId="6"/>
    <cellStyle name="쉼표 [0] 10" xfId="220" xr:uid="{00000000-0005-0000-0000-000040000000}"/>
    <cellStyle name="쉼표 [0] 2" xfId="6" xr:uid="{00000000-0005-0000-0000-000041000000}"/>
    <cellStyle name="쉼표 [0] 2 10" xfId="54" xr:uid="{00000000-0005-0000-0000-000042000000}"/>
    <cellStyle name="쉼표 [0] 2 10 2" xfId="277" xr:uid="{00000000-0005-0000-0000-000043000000}"/>
    <cellStyle name="쉼표 [0] 2 10 3" xfId="403" xr:uid="{00000000-0005-0000-0000-000044000000}"/>
    <cellStyle name="쉼표 [0] 2 11" xfId="252" xr:uid="{00000000-0005-0000-0000-000045000000}"/>
    <cellStyle name="쉼표 [0] 2 12" xfId="378" xr:uid="{00000000-0005-0000-0000-000046000000}"/>
    <cellStyle name="쉼표 [0] 2 2" xfId="8" xr:uid="{00000000-0005-0000-0000-000047000000}"/>
    <cellStyle name="쉼표 [0] 2 2 10" xfId="380" xr:uid="{00000000-0005-0000-0000-000048000000}"/>
    <cellStyle name="쉼표 [0] 2 2 2" xfId="16" xr:uid="{00000000-0005-0000-0000-000049000000}"/>
    <cellStyle name="쉼표 [0] 2 2 2 2" xfId="28" xr:uid="{00000000-0005-0000-0000-00004A000000}"/>
    <cellStyle name="쉼표 [0] 2 2 2 2 2" xfId="99" xr:uid="{00000000-0005-0000-0000-00004B000000}"/>
    <cellStyle name="쉼표 [0] 2 2 2 2 2 2" xfId="322" xr:uid="{00000000-0005-0000-0000-00004C000000}"/>
    <cellStyle name="쉼표 [0] 2 2 2 2 2 3" xfId="448" xr:uid="{00000000-0005-0000-0000-00004D000000}"/>
    <cellStyle name="쉼표 [0] 2 2 2 2 3" xfId="124" xr:uid="{00000000-0005-0000-0000-00004E000000}"/>
    <cellStyle name="쉼표 [0] 2 2 2 2 3 2" xfId="347" xr:uid="{00000000-0005-0000-0000-00004F000000}"/>
    <cellStyle name="쉼표 [0] 2 2 2 2 3 3" xfId="473" xr:uid="{00000000-0005-0000-0000-000050000000}"/>
    <cellStyle name="쉼표 [0] 2 2 2 2 4" xfId="149" xr:uid="{00000000-0005-0000-0000-000051000000}"/>
    <cellStyle name="쉼표 [0] 2 2 2 2 4 2" xfId="372" xr:uid="{00000000-0005-0000-0000-000052000000}"/>
    <cellStyle name="쉼표 [0] 2 2 2 2 4 3" xfId="498" xr:uid="{00000000-0005-0000-0000-000053000000}"/>
    <cellStyle name="쉼표 [0] 2 2 2 2 5" xfId="74" xr:uid="{00000000-0005-0000-0000-000054000000}"/>
    <cellStyle name="쉼표 [0] 2 2 2 2 5 2" xfId="297" xr:uid="{00000000-0005-0000-0000-000055000000}"/>
    <cellStyle name="쉼표 [0] 2 2 2 2 5 3" xfId="423" xr:uid="{00000000-0005-0000-0000-000056000000}"/>
    <cellStyle name="쉼표 [0] 2 2 2 2 6" xfId="272" xr:uid="{00000000-0005-0000-0000-000057000000}"/>
    <cellStyle name="쉼표 [0] 2 2 2 2 7" xfId="398" xr:uid="{00000000-0005-0000-0000-000058000000}"/>
    <cellStyle name="쉼표 [0] 2 2 2 3" xfId="87" xr:uid="{00000000-0005-0000-0000-000059000000}"/>
    <cellStyle name="쉼표 [0] 2 2 2 3 2" xfId="310" xr:uid="{00000000-0005-0000-0000-00005A000000}"/>
    <cellStyle name="쉼표 [0] 2 2 2 3 3" xfId="436" xr:uid="{00000000-0005-0000-0000-00005B000000}"/>
    <cellStyle name="쉼표 [0] 2 2 2 4" xfId="112" xr:uid="{00000000-0005-0000-0000-00005C000000}"/>
    <cellStyle name="쉼표 [0] 2 2 2 4 2" xfId="335" xr:uid="{00000000-0005-0000-0000-00005D000000}"/>
    <cellStyle name="쉼표 [0] 2 2 2 4 3" xfId="461" xr:uid="{00000000-0005-0000-0000-00005E000000}"/>
    <cellStyle name="쉼표 [0] 2 2 2 5" xfId="137" xr:uid="{00000000-0005-0000-0000-00005F000000}"/>
    <cellStyle name="쉼표 [0] 2 2 2 5 2" xfId="360" xr:uid="{00000000-0005-0000-0000-000060000000}"/>
    <cellStyle name="쉼표 [0] 2 2 2 5 3" xfId="486" xr:uid="{00000000-0005-0000-0000-000061000000}"/>
    <cellStyle name="쉼표 [0] 2 2 2 6" xfId="62" xr:uid="{00000000-0005-0000-0000-000062000000}"/>
    <cellStyle name="쉼표 [0] 2 2 2 6 2" xfId="285" xr:uid="{00000000-0005-0000-0000-000063000000}"/>
    <cellStyle name="쉼표 [0] 2 2 2 6 3" xfId="411" xr:uid="{00000000-0005-0000-0000-000064000000}"/>
    <cellStyle name="쉼표 [0] 2 2 2 7" xfId="260" xr:uid="{00000000-0005-0000-0000-000065000000}"/>
    <cellStyle name="쉼표 [0] 2 2 2 8" xfId="386" xr:uid="{00000000-0005-0000-0000-000066000000}"/>
    <cellStyle name="쉼표 [0] 2 2 3" xfId="22" xr:uid="{00000000-0005-0000-0000-000067000000}"/>
    <cellStyle name="쉼표 [0] 2 2 3 2" xfId="93" xr:uid="{00000000-0005-0000-0000-000068000000}"/>
    <cellStyle name="쉼표 [0] 2 2 3 2 2" xfId="316" xr:uid="{00000000-0005-0000-0000-000069000000}"/>
    <cellStyle name="쉼표 [0] 2 2 3 2 3" xfId="442" xr:uid="{00000000-0005-0000-0000-00006A000000}"/>
    <cellStyle name="쉼표 [0] 2 2 3 3" xfId="118" xr:uid="{00000000-0005-0000-0000-00006B000000}"/>
    <cellStyle name="쉼표 [0] 2 2 3 3 2" xfId="341" xr:uid="{00000000-0005-0000-0000-00006C000000}"/>
    <cellStyle name="쉼표 [0] 2 2 3 3 3" xfId="467" xr:uid="{00000000-0005-0000-0000-00006D000000}"/>
    <cellStyle name="쉼표 [0] 2 2 3 4" xfId="143" xr:uid="{00000000-0005-0000-0000-00006E000000}"/>
    <cellStyle name="쉼표 [0] 2 2 3 4 2" xfId="366" xr:uid="{00000000-0005-0000-0000-00006F000000}"/>
    <cellStyle name="쉼표 [0] 2 2 3 4 3" xfId="492" xr:uid="{00000000-0005-0000-0000-000070000000}"/>
    <cellStyle name="쉼표 [0] 2 2 3 5" xfId="68" xr:uid="{00000000-0005-0000-0000-000071000000}"/>
    <cellStyle name="쉼표 [0] 2 2 3 5 2" xfId="291" xr:uid="{00000000-0005-0000-0000-000072000000}"/>
    <cellStyle name="쉼표 [0] 2 2 3 5 3" xfId="417" xr:uid="{00000000-0005-0000-0000-000073000000}"/>
    <cellStyle name="쉼표 [0] 2 2 3 6" xfId="266" xr:uid="{00000000-0005-0000-0000-000074000000}"/>
    <cellStyle name="쉼표 [0] 2 2 3 7" xfId="392" xr:uid="{00000000-0005-0000-0000-000075000000}"/>
    <cellStyle name="쉼표 [0] 2 2 4" xfId="33" xr:uid="{00000000-0005-0000-0000-000076000000}"/>
    <cellStyle name="쉼표 [0] 2 2 5" xfId="81" xr:uid="{00000000-0005-0000-0000-000077000000}"/>
    <cellStyle name="쉼표 [0] 2 2 5 2" xfId="304" xr:uid="{00000000-0005-0000-0000-000078000000}"/>
    <cellStyle name="쉼표 [0] 2 2 5 3" xfId="430" xr:uid="{00000000-0005-0000-0000-000079000000}"/>
    <cellStyle name="쉼표 [0] 2 2 6" xfId="106" xr:uid="{00000000-0005-0000-0000-00007A000000}"/>
    <cellStyle name="쉼표 [0] 2 2 6 2" xfId="329" xr:uid="{00000000-0005-0000-0000-00007B000000}"/>
    <cellStyle name="쉼표 [0] 2 2 6 3" xfId="455" xr:uid="{00000000-0005-0000-0000-00007C000000}"/>
    <cellStyle name="쉼표 [0] 2 2 7" xfId="131" xr:uid="{00000000-0005-0000-0000-00007D000000}"/>
    <cellStyle name="쉼표 [0] 2 2 7 2" xfId="354" xr:uid="{00000000-0005-0000-0000-00007E000000}"/>
    <cellStyle name="쉼표 [0] 2 2 7 3" xfId="480" xr:uid="{00000000-0005-0000-0000-00007F000000}"/>
    <cellStyle name="쉼표 [0] 2 2 8" xfId="56" xr:uid="{00000000-0005-0000-0000-000080000000}"/>
    <cellStyle name="쉼표 [0] 2 2 8 2" xfId="279" xr:uid="{00000000-0005-0000-0000-000081000000}"/>
    <cellStyle name="쉼표 [0] 2 2 8 3" xfId="405" xr:uid="{00000000-0005-0000-0000-000082000000}"/>
    <cellStyle name="쉼표 [0] 2 2 9" xfId="254" xr:uid="{00000000-0005-0000-0000-000083000000}"/>
    <cellStyle name="쉼표 [0] 2 3" xfId="10" xr:uid="{00000000-0005-0000-0000-000084000000}"/>
    <cellStyle name="쉼표 [0] 2 3 10" xfId="382" xr:uid="{00000000-0005-0000-0000-000085000000}"/>
    <cellStyle name="쉼표 [0] 2 3 2" xfId="18" xr:uid="{00000000-0005-0000-0000-000086000000}"/>
    <cellStyle name="쉼표 [0] 2 3 2 2" xfId="30" xr:uid="{00000000-0005-0000-0000-000087000000}"/>
    <cellStyle name="쉼표 [0] 2 3 2 2 2" xfId="101" xr:uid="{00000000-0005-0000-0000-000088000000}"/>
    <cellStyle name="쉼표 [0] 2 3 2 2 2 2" xfId="324" xr:uid="{00000000-0005-0000-0000-000089000000}"/>
    <cellStyle name="쉼표 [0] 2 3 2 2 2 3" xfId="450" xr:uid="{00000000-0005-0000-0000-00008A000000}"/>
    <cellStyle name="쉼표 [0] 2 3 2 2 3" xfId="126" xr:uid="{00000000-0005-0000-0000-00008B000000}"/>
    <cellStyle name="쉼표 [0] 2 3 2 2 3 2" xfId="349" xr:uid="{00000000-0005-0000-0000-00008C000000}"/>
    <cellStyle name="쉼표 [0] 2 3 2 2 3 3" xfId="475" xr:uid="{00000000-0005-0000-0000-00008D000000}"/>
    <cellStyle name="쉼표 [0] 2 3 2 2 4" xfId="151" xr:uid="{00000000-0005-0000-0000-00008E000000}"/>
    <cellStyle name="쉼표 [0] 2 3 2 2 4 2" xfId="374" xr:uid="{00000000-0005-0000-0000-00008F000000}"/>
    <cellStyle name="쉼표 [0] 2 3 2 2 4 3" xfId="500" xr:uid="{00000000-0005-0000-0000-000090000000}"/>
    <cellStyle name="쉼표 [0] 2 3 2 2 5" xfId="76" xr:uid="{00000000-0005-0000-0000-000091000000}"/>
    <cellStyle name="쉼표 [0] 2 3 2 2 5 2" xfId="299" xr:uid="{00000000-0005-0000-0000-000092000000}"/>
    <cellStyle name="쉼표 [0] 2 3 2 2 5 3" xfId="425" xr:uid="{00000000-0005-0000-0000-000093000000}"/>
    <cellStyle name="쉼표 [0] 2 3 2 2 6" xfId="274" xr:uid="{00000000-0005-0000-0000-000094000000}"/>
    <cellStyle name="쉼표 [0] 2 3 2 2 7" xfId="400" xr:uid="{00000000-0005-0000-0000-000095000000}"/>
    <cellStyle name="쉼표 [0] 2 3 2 3" xfId="89" xr:uid="{00000000-0005-0000-0000-000096000000}"/>
    <cellStyle name="쉼표 [0] 2 3 2 3 2" xfId="312" xr:uid="{00000000-0005-0000-0000-000097000000}"/>
    <cellStyle name="쉼표 [0] 2 3 2 3 3" xfId="438" xr:uid="{00000000-0005-0000-0000-000098000000}"/>
    <cellStyle name="쉼표 [0] 2 3 2 4" xfId="114" xr:uid="{00000000-0005-0000-0000-000099000000}"/>
    <cellStyle name="쉼표 [0] 2 3 2 4 2" xfId="337" xr:uid="{00000000-0005-0000-0000-00009A000000}"/>
    <cellStyle name="쉼표 [0] 2 3 2 4 3" xfId="463" xr:uid="{00000000-0005-0000-0000-00009B000000}"/>
    <cellStyle name="쉼표 [0] 2 3 2 5" xfId="139" xr:uid="{00000000-0005-0000-0000-00009C000000}"/>
    <cellStyle name="쉼표 [0] 2 3 2 5 2" xfId="362" xr:uid="{00000000-0005-0000-0000-00009D000000}"/>
    <cellStyle name="쉼표 [0] 2 3 2 5 3" xfId="488" xr:uid="{00000000-0005-0000-0000-00009E000000}"/>
    <cellStyle name="쉼표 [0] 2 3 2 6" xfId="64" xr:uid="{00000000-0005-0000-0000-00009F000000}"/>
    <cellStyle name="쉼표 [0] 2 3 2 6 2" xfId="287" xr:uid="{00000000-0005-0000-0000-0000A0000000}"/>
    <cellStyle name="쉼표 [0] 2 3 2 6 3" xfId="413" xr:uid="{00000000-0005-0000-0000-0000A1000000}"/>
    <cellStyle name="쉼표 [0] 2 3 2 7" xfId="262" xr:uid="{00000000-0005-0000-0000-0000A2000000}"/>
    <cellStyle name="쉼표 [0] 2 3 2 8" xfId="388" xr:uid="{00000000-0005-0000-0000-0000A3000000}"/>
    <cellStyle name="쉼표 [0] 2 3 3" xfId="24" xr:uid="{00000000-0005-0000-0000-0000A4000000}"/>
    <cellStyle name="쉼표 [0] 2 3 3 2" xfId="95" xr:uid="{00000000-0005-0000-0000-0000A5000000}"/>
    <cellStyle name="쉼표 [0] 2 3 3 2 2" xfId="318" xr:uid="{00000000-0005-0000-0000-0000A6000000}"/>
    <cellStyle name="쉼표 [0] 2 3 3 2 3" xfId="444" xr:uid="{00000000-0005-0000-0000-0000A7000000}"/>
    <cellStyle name="쉼표 [0] 2 3 3 3" xfId="120" xr:uid="{00000000-0005-0000-0000-0000A8000000}"/>
    <cellStyle name="쉼표 [0] 2 3 3 3 2" xfId="343" xr:uid="{00000000-0005-0000-0000-0000A9000000}"/>
    <cellStyle name="쉼표 [0] 2 3 3 3 3" xfId="469" xr:uid="{00000000-0005-0000-0000-0000AA000000}"/>
    <cellStyle name="쉼표 [0] 2 3 3 4" xfId="145" xr:uid="{00000000-0005-0000-0000-0000AB000000}"/>
    <cellStyle name="쉼표 [0] 2 3 3 4 2" xfId="368" xr:uid="{00000000-0005-0000-0000-0000AC000000}"/>
    <cellStyle name="쉼표 [0] 2 3 3 4 3" xfId="494" xr:uid="{00000000-0005-0000-0000-0000AD000000}"/>
    <cellStyle name="쉼표 [0] 2 3 3 5" xfId="70" xr:uid="{00000000-0005-0000-0000-0000AE000000}"/>
    <cellStyle name="쉼표 [0] 2 3 3 5 2" xfId="293" xr:uid="{00000000-0005-0000-0000-0000AF000000}"/>
    <cellStyle name="쉼표 [0] 2 3 3 5 3" xfId="419" xr:uid="{00000000-0005-0000-0000-0000B0000000}"/>
    <cellStyle name="쉼표 [0] 2 3 3 6" xfId="268" xr:uid="{00000000-0005-0000-0000-0000B1000000}"/>
    <cellStyle name="쉼표 [0] 2 3 3 7" xfId="394" xr:uid="{00000000-0005-0000-0000-0000B2000000}"/>
    <cellStyle name="쉼표 [0] 2 3 4" xfId="34" xr:uid="{00000000-0005-0000-0000-0000B3000000}"/>
    <cellStyle name="쉼표 [0] 2 3 5" xfId="83" xr:uid="{00000000-0005-0000-0000-0000B4000000}"/>
    <cellStyle name="쉼표 [0] 2 3 5 2" xfId="306" xr:uid="{00000000-0005-0000-0000-0000B5000000}"/>
    <cellStyle name="쉼표 [0] 2 3 5 3" xfId="432" xr:uid="{00000000-0005-0000-0000-0000B6000000}"/>
    <cellStyle name="쉼표 [0] 2 3 6" xfId="108" xr:uid="{00000000-0005-0000-0000-0000B7000000}"/>
    <cellStyle name="쉼표 [0] 2 3 6 2" xfId="331" xr:uid="{00000000-0005-0000-0000-0000B8000000}"/>
    <cellStyle name="쉼표 [0] 2 3 6 3" xfId="457" xr:uid="{00000000-0005-0000-0000-0000B9000000}"/>
    <cellStyle name="쉼표 [0] 2 3 7" xfId="133" xr:uid="{00000000-0005-0000-0000-0000BA000000}"/>
    <cellStyle name="쉼표 [0] 2 3 7 2" xfId="356" xr:uid="{00000000-0005-0000-0000-0000BB000000}"/>
    <cellStyle name="쉼표 [0] 2 3 7 3" xfId="482" xr:uid="{00000000-0005-0000-0000-0000BC000000}"/>
    <cellStyle name="쉼표 [0] 2 3 8" xfId="58" xr:uid="{00000000-0005-0000-0000-0000BD000000}"/>
    <cellStyle name="쉼표 [0] 2 3 8 2" xfId="281" xr:uid="{00000000-0005-0000-0000-0000BE000000}"/>
    <cellStyle name="쉼표 [0] 2 3 8 3" xfId="407" xr:uid="{00000000-0005-0000-0000-0000BF000000}"/>
    <cellStyle name="쉼표 [0] 2 3 9" xfId="256" xr:uid="{00000000-0005-0000-0000-0000C0000000}"/>
    <cellStyle name="쉼표 [0] 2 4" xfId="14" xr:uid="{00000000-0005-0000-0000-0000C1000000}"/>
    <cellStyle name="쉼표 [0] 2 4 2" xfId="26" xr:uid="{00000000-0005-0000-0000-0000C2000000}"/>
    <cellStyle name="쉼표 [0] 2 4 2 2" xfId="97" xr:uid="{00000000-0005-0000-0000-0000C3000000}"/>
    <cellStyle name="쉼표 [0] 2 4 2 2 2" xfId="320" xr:uid="{00000000-0005-0000-0000-0000C4000000}"/>
    <cellStyle name="쉼표 [0] 2 4 2 2 3" xfId="446" xr:uid="{00000000-0005-0000-0000-0000C5000000}"/>
    <cellStyle name="쉼표 [0] 2 4 2 3" xfId="122" xr:uid="{00000000-0005-0000-0000-0000C6000000}"/>
    <cellStyle name="쉼표 [0] 2 4 2 3 2" xfId="345" xr:uid="{00000000-0005-0000-0000-0000C7000000}"/>
    <cellStyle name="쉼표 [0] 2 4 2 3 3" xfId="471" xr:uid="{00000000-0005-0000-0000-0000C8000000}"/>
    <cellStyle name="쉼표 [0] 2 4 2 4" xfId="147" xr:uid="{00000000-0005-0000-0000-0000C9000000}"/>
    <cellStyle name="쉼표 [0] 2 4 2 4 2" xfId="370" xr:uid="{00000000-0005-0000-0000-0000CA000000}"/>
    <cellStyle name="쉼표 [0] 2 4 2 4 3" xfId="496" xr:uid="{00000000-0005-0000-0000-0000CB000000}"/>
    <cellStyle name="쉼표 [0] 2 4 2 5" xfId="72" xr:uid="{00000000-0005-0000-0000-0000CC000000}"/>
    <cellStyle name="쉼표 [0] 2 4 2 5 2" xfId="295" xr:uid="{00000000-0005-0000-0000-0000CD000000}"/>
    <cellStyle name="쉼표 [0] 2 4 2 5 3" xfId="421" xr:uid="{00000000-0005-0000-0000-0000CE000000}"/>
    <cellStyle name="쉼표 [0] 2 4 2 6" xfId="270" xr:uid="{00000000-0005-0000-0000-0000CF000000}"/>
    <cellStyle name="쉼표 [0] 2 4 2 7" xfId="396" xr:uid="{00000000-0005-0000-0000-0000D0000000}"/>
    <cellStyle name="쉼표 [0] 2 4 3" xfId="85" xr:uid="{00000000-0005-0000-0000-0000D1000000}"/>
    <cellStyle name="쉼표 [0] 2 4 3 2" xfId="308" xr:uid="{00000000-0005-0000-0000-0000D2000000}"/>
    <cellStyle name="쉼표 [0] 2 4 3 3" xfId="434" xr:uid="{00000000-0005-0000-0000-0000D3000000}"/>
    <cellStyle name="쉼표 [0] 2 4 4" xfId="110" xr:uid="{00000000-0005-0000-0000-0000D4000000}"/>
    <cellStyle name="쉼표 [0] 2 4 4 2" xfId="333" xr:uid="{00000000-0005-0000-0000-0000D5000000}"/>
    <cellStyle name="쉼표 [0] 2 4 4 3" xfId="459" xr:uid="{00000000-0005-0000-0000-0000D6000000}"/>
    <cellStyle name="쉼표 [0] 2 4 5" xfId="135" xr:uid="{00000000-0005-0000-0000-0000D7000000}"/>
    <cellStyle name="쉼표 [0] 2 4 5 2" xfId="358" xr:uid="{00000000-0005-0000-0000-0000D8000000}"/>
    <cellStyle name="쉼표 [0] 2 4 5 3" xfId="484" xr:uid="{00000000-0005-0000-0000-0000D9000000}"/>
    <cellStyle name="쉼표 [0] 2 4 6" xfId="60" xr:uid="{00000000-0005-0000-0000-0000DA000000}"/>
    <cellStyle name="쉼표 [0] 2 4 6 2" xfId="283" xr:uid="{00000000-0005-0000-0000-0000DB000000}"/>
    <cellStyle name="쉼표 [0] 2 4 6 3" xfId="409" xr:uid="{00000000-0005-0000-0000-0000DC000000}"/>
    <cellStyle name="쉼표 [0] 2 4 7" xfId="258" xr:uid="{00000000-0005-0000-0000-0000DD000000}"/>
    <cellStyle name="쉼표 [0] 2 4 8" xfId="384" xr:uid="{00000000-0005-0000-0000-0000DE000000}"/>
    <cellStyle name="쉼표 [0] 2 5" xfId="20" xr:uid="{00000000-0005-0000-0000-0000DF000000}"/>
    <cellStyle name="쉼표 [0] 2 5 2" xfId="91" xr:uid="{00000000-0005-0000-0000-0000E0000000}"/>
    <cellStyle name="쉼표 [0] 2 5 2 2" xfId="314" xr:uid="{00000000-0005-0000-0000-0000E1000000}"/>
    <cellStyle name="쉼표 [0] 2 5 2 3" xfId="440" xr:uid="{00000000-0005-0000-0000-0000E2000000}"/>
    <cellStyle name="쉼표 [0] 2 5 3" xfId="116" xr:uid="{00000000-0005-0000-0000-0000E3000000}"/>
    <cellStyle name="쉼표 [0] 2 5 3 2" xfId="339" xr:uid="{00000000-0005-0000-0000-0000E4000000}"/>
    <cellStyle name="쉼표 [0] 2 5 3 3" xfId="465" xr:uid="{00000000-0005-0000-0000-0000E5000000}"/>
    <cellStyle name="쉼표 [0] 2 5 4" xfId="141" xr:uid="{00000000-0005-0000-0000-0000E6000000}"/>
    <cellStyle name="쉼표 [0] 2 5 4 2" xfId="364" xr:uid="{00000000-0005-0000-0000-0000E7000000}"/>
    <cellStyle name="쉼표 [0] 2 5 4 3" xfId="490" xr:uid="{00000000-0005-0000-0000-0000E8000000}"/>
    <cellStyle name="쉼표 [0] 2 5 5" xfId="66" xr:uid="{00000000-0005-0000-0000-0000E9000000}"/>
    <cellStyle name="쉼표 [0] 2 5 5 2" xfId="289" xr:uid="{00000000-0005-0000-0000-0000EA000000}"/>
    <cellStyle name="쉼표 [0] 2 5 5 3" xfId="415" xr:uid="{00000000-0005-0000-0000-0000EB000000}"/>
    <cellStyle name="쉼표 [0] 2 5 6" xfId="264" xr:uid="{00000000-0005-0000-0000-0000EC000000}"/>
    <cellStyle name="쉼표 [0] 2 5 7" xfId="390" xr:uid="{00000000-0005-0000-0000-0000ED000000}"/>
    <cellStyle name="쉼표 [0] 2 6" xfId="32" xr:uid="{00000000-0005-0000-0000-0000EE000000}"/>
    <cellStyle name="쉼표 [0] 2 7" xfId="79" xr:uid="{00000000-0005-0000-0000-0000EF000000}"/>
    <cellStyle name="쉼표 [0] 2 7 2" xfId="302" xr:uid="{00000000-0005-0000-0000-0000F0000000}"/>
    <cellStyle name="쉼표 [0] 2 7 3" xfId="428" xr:uid="{00000000-0005-0000-0000-0000F1000000}"/>
    <cellStyle name="쉼표 [0] 2 8" xfId="104" xr:uid="{00000000-0005-0000-0000-0000F2000000}"/>
    <cellStyle name="쉼표 [0] 2 8 2" xfId="327" xr:uid="{00000000-0005-0000-0000-0000F3000000}"/>
    <cellStyle name="쉼표 [0] 2 8 3" xfId="453" xr:uid="{00000000-0005-0000-0000-0000F4000000}"/>
    <cellStyle name="쉼표 [0] 2 9" xfId="129" xr:uid="{00000000-0005-0000-0000-0000F5000000}"/>
    <cellStyle name="쉼표 [0] 2 9 2" xfId="352" xr:uid="{00000000-0005-0000-0000-0000F6000000}"/>
    <cellStyle name="쉼표 [0] 2 9 3" xfId="478" xr:uid="{00000000-0005-0000-0000-0000F7000000}"/>
    <cellStyle name="쉼표 [0] 3" xfId="35" xr:uid="{00000000-0005-0000-0000-0000F8000000}"/>
    <cellStyle name="쉼표 [0] 3 2" xfId="221" xr:uid="{00000000-0005-0000-0000-0000F9000000}"/>
    <cellStyle name="쉼표 [0] 4" xfId="36" xr:uid="{00000000-0005-0000-0000-0000FA000000}"/>
    <cellStyle name="쉼표 [0] 4 2" xfId="222" xr:uid="{00000000-0005-0000-0000-0000FB000000}"/>
    <cellStyle name="쉼표 [0] 5" xfId="37" xr:uid="{00000000-0005-0000-0000-0000FC000000}"/>
    <cellStyle name="쉼표 [0] 6" xfId="38" xr:uid="{00000000-0005-0000-0000-0000FD000000}"/>
    <cellStyle name="쉼표 [0] 7" xfId="31" xr:uid="{00000000-0005-0000-0000-0000FE000000}"/>
    <cellStyle name="쉼표 [0] 8" xfId="223" xr:uid="{00000000-0005-0000-0000-0000FF000000}"/>
    <cellStyle name="쉼표 [0] 9" xfId="224" xr:uid="{00000000-0005-0000-0000-000000010000}"/>
    <cellStyle name="연결된 셀 2" xfId="225" xr:uid="{00000000-0005-0000-0000-000001010000}"/>
    <cellStyle name="연결된 셀 3" xfId="226" xr:uid="{00000000-0005-0000-0000-000002010000}"/>
    <cellStyle name="요약 2" xfId="227" xr:uid="{00000000-0005-0000-0000-000003010000}"/>
    <cellStyle name="요약 3" xfId="228" xr:uid="{00000000-0005-0000-0000-000004010000}"/>
    <cellStyle name="입력 2" xfId="229" xr:uid="{00000000-0005-0000-0000-000005010000}"/>
    <cellStyle name="입력 3" xfId="230" xr:uid="{00000000-0005-0000-0000-000006010000}"/>
    <cellStyle name="제목 1 2" xfId="231" xr:uid="{00000000-0005-0000-0000-000007010000}"/>
    <cellStyle name="제목 1 3" xfId="232" xr:uid="{00000000-0005-0000-0000-000008010000}"/>
    <cellStyle name="제목 2 2" xfId="233" xr:uid="{00000000-0005-0000-0000-000009010000}"/>
    <cellStyle name="제목 2 3" xfId="234" xr:uid="{00000000-0005-0000-0000-00000A010000}"/>
    <cellStyle name="제목 3 2" xfId="235" xr:uid="{00000000-0005-0000-0000-00000B010000}"/>
    <cellStyle name="제목 3 3" xfId="236" xr:uid="{00000000-0005-0000-0000-00000C010000}"/>
    <cellStyle name="제목 4 2" xfId="237" xr:uid="{00000000-0005-0000-0000-00000D010000}"/>
    <cellStyle name="제목 4 3" xfId="238" xr:uid="{00000000-0005-0000-0000-00000E010000}"/>
    <cellStyle name="제목 5" xfId="239" xr:uid="{00000000-0005-0000-0000-00000F010000}"/>
    <cellStyle name="제목 6" xfId="240" xr:uid="{00000000-0005-0000-0000-000010010000}"/>
    <cellStyle name="좋음 2" xfId="241" xr:uid="{00000000-0005-0000-0000-000011010000}"/>
    <cellStyle name="좋음 3" xfId="242" xr:uid="{00000000-0005-0000-0000-000012010000}"/>
    <cellStyle name="출력 2" xfId="243" xr:uid="{00000000-0005-0000-0000-000013010000}"/>
    <cellStyle name="출력 3" xfId="244" xr:uid="{00000000-0005-0000-0000-000014010000}"/>
    <cellStyle name="통화 [0]" xfId="3" builtinId="7"/>
    <cellStyle name="통화 [0] 2" xfId="39" xr:uid="{00000000-0005-0000-0000-000016010000}"/>
    <cellStyle name="표준" xfId="0" builtinId="0"/>
    <cellStyle name="표준 10" xfId="245" xr:uid="{00000000-0005-0000-0000-000018010000}"/>
    <cellStyle name="표준 11" xfId="246" xr:uid="{00000000-0005-0000-0000-000019010000}"/>
    <cellStyle name="표준 12" xfId="376" xr:uid="{00000000-0005-0000-0000-00001A010000}"/>
    <cellStyle name="표준 2" xfId="5" xr:uid="{00000000-0005-0000-0000-00001B010000}"/>
    <cellStyle name="표준 2 10" xfId="251" xr:uid="{00000000-0005-0000-0000-00001C010000}"/>
    <cellStyle name="표준 2 11" xfId="377" xr:uid="{00000000-0005-0000-0000-00001D010000}"/>
    <cellStyle name="표준 2 2" xfId="7" xr:uid="{00000000-0005-0000-0000-00001E010000}"/>
    <cellStyle name="표준 2 2 10" xfId="253" xr:uid="{00000000-0005-0000-0000-00001F010000}"/>
    <cellStyle name="표준 2 2 11" xfId="379" xr:uid="{00000000-0005-0000-0000-000020010000}"/>
    <cellStyle name="표준 2 2 2" xfId="15" xr:uid="{00000000-0005-0000-0000-000021010000}"/>
    <cellStyle name="표준 2 2 2 2" xfId="27" xr:uid="{00000000-0005-0000-0000-000022010000}"/>
    <cellStyle name="표준 2 2 2 2 2" xfId="98" xr:uid="{00000000-0005-0000-0000-000023010000}"/>
    <cellStyle name="표준 2 2 2 2 2 2" xfId="321" xr:uid="{00000000-0005-0000-0000-000024010000}"/>
    <cellStyle name="표준 2 2 2 2 2 3" xfId="447" xr:uid="{00000000-0005-0000-0000-000025010000}"/>
    <cellStyle name="표준 2 2 2 2 3" xfId="123" xr:uid="{00000000-0005-0000-0000-000026010000}"/>
    <cellStyle name="표준 2 2 2 2 3 2" xfId="346" xr:uid="{00000000-0005-0000-0000-000027010000}"/>
    <cellStyle name="표준 2 2 2 2 3 3" xfId="472" xr:uid="{00000000-0005-0000-0000-000028010000}"/>
    <cellStyle name="표준 2 2 2 2 4" xfId="148" xr:uid="{00000000-0005-0000-0000-000029010000}"/>
    <cellStyle name="표준 2 2 2 2 4 2" xfId="371" xr:uid="{00000000-0005-0000-0000-00002A010000}"/>
    <cellStyle name="표준 2 2 2 2 4 3" xfId="497" xr:uid="{00000000-0005-0000-0000-00002B010000}"/>
    <cellStyle name="표준 2 2 2 2 5" xfId="73" xr:uid="{00000000-0005-0000-0000-00002C010000}"/>
    <cellStyle name="표준 2 2 2 2 5 2" xfId="296" xr:uid="{00000000-0005-0000-0000-00002D010000}"/>
    <cellStyle name="표준 2 2 2 2 5 3" xfId="422" xr:uid="{00000000-0005-0000-0000-00002E010000}"/>
    <cellStyle name="표준 2 2 2 2 6" xfId="271" xr:uid="{00000000-0005-0000-0000-00002F010000}"/>
    <cellStyle name="표준 2 2 2 2 7" xfId="397" xr:uid="{00000000-0005-0000-0000-000030010000}"/>
    <cellStyle name="표준 2 2 2 3" xfId="86" xr:uid="{00000000-0005-0000-0000-000031010000}"/>
    <cellStyle name="표준 2 2 2 3 2" xfId="309" xr:uid="{00000000-0005-0000-0000-000032010000}"/>
    <cellStyle name="표준 2 2 2 3 3" xfId="435" xr:uid="{00000000-0005-0000-0000-000033010000}"/>
    <cellStyle name="표준 2 2 2 4" xfId="111" xr:uid="{00000000-0005-0000-0000-000034010000}"/>
    <cellStyle name="표준 2 2 2 4 2" xfId="334" xr:uid="{00000000-0005-0000-0000-000035010000}"/>
    <cellStyle name="표준 2 2 2 4 3" xfId="460" xr:uid="{00000000-0005-0000-0000-000036010000}"/>
    <cellStyle name="표준 2 2 2 5" xfId="136" xr:uid="{00000000-0005-0000-0000-000037010000}"/>
    <cellStyle name="표준 2 2 2 5 2" xfId="359" xr:uid="{00000000-0005-0000-0000-000038010000}"/>
    <cellStyle name="표준 2 2 2 5 3" xfId="485" xr:uid="{00000000-0005-0000-0000-000039010000}"/>
    <cellStyle name="표준 2 2 2 6" xfId="61" xr:uid="{00000000-0005-0000-0000-00003A010000}"/>
    <cellStyle name="표준 2 2 2 6 2" xfId="284" xr:uid="{00000000-0005-0000-0000-00003B010000}"/>
    <cellStyle name="표준 2 2 2 6 3" xfId="410" xr:uid="{00000000-0005-0000-0000-00003C010000}"/>
    <cellStyle name="표준 2 2 2 7" xfId="259" xr:uid="{00000000-0005-0000-0000-00003D010000}"/>
    <cellStyle name="표준 2 2 2 8" xfId="385" xr:uid="{00000000-0005-0000-0000-00003E010000}"/>
    <cellStyle name="표준 2 2 3" xfId="21" xr:uid="{00000000-0005-0000-0000-00003F010000}"/>
    <cellStyle name="표준 2 2 3 2" xfId="92" xr:uid="{00000000-0005-0000-0000-000040010000}"/>
    <cellStyle name="표준 2 2 3 2 2" xfId="315" xr:uid="{00000000-0005-0000-0000-000041010000}"/>
    <cellStyle name="표준 2 2 3 2 3" xfId="441" xr:uid="{00000000-0005-0000-0000-000042010000}"/>
    <cellStyle name="표준 2 2 3 3" xfId="117" xr:uid="{00000000-0005-0000-0000-000043010000}"/>
    <cellStyle name="표준 2 2 3 3 2" xfId="340" xr:uid="{00000000-0005-0000-0000-000044010000}"/>
    <cellStyle name="표준 2 2 3 3 3" xfId="466" xr:uid="{00000000-0005-0000-0000-000045010000}"/>
    <cellStyle name="표준 2 2 3 4" xfId="142" xr:uid="{00000000-0005-0000-0000-000046010000}"/>
    <cellStyle name="표준 2 2 3 4 2" xfId="365" xr:uid="{00000000-0005-0000-0000-000047010000}"/>
    <cellStyle name="표준 2 2 3 4 3" xfId="491" xr:uid="{00000000-0005-0000-0000-000048010000}"/>
    <cellStyle name="표준 2 2 3 5" xfId="67" xr:uid="{00000000-0005-0000-0000-000049010000}"/>
    <cellStyle name="표준 2 2 3 5 2" xfId="290" xr:uid="{00000000-0005-0000-0000-00004A010000}"/>
    <cellStyle name="표준 2 2 3 5 3" xfId="416" xr:uid="{00000000-0005-0000-0000-00004B010000}"/>
    <cellStyle name="표준 2 2 3 6" xfId="265" xr:uid="{00000000-0005-0000-0000-00004C010000}"/>
    <cellStyle name="표준 2 2 3 7" xfId="391" xr:uid="{00000000-0005-0000-0000-00004D010000}"/>
    <cellStyle name="표준 2 2 4" xfId="40" xr:uid="{00000000-0005-0000-0000-00004E010000}"/>
    <cellStyle name="표준 2 2 5" xfId="80" xr:uid="{00000000-0005-0000-0000-00004F010000}"/>
    <cellStyle name="표준 2 2 5 2" xfId="303" xr:uid="{00000000-0005-0000-0000-000050010000}"/>
    <cellStyle name="표준 2 2 5 3" xfId="429" xr:uid="{00000000-0005-0000-0000-000051010000}"/>
    <cellStyle name="표준 2 2 6" xfId="105" xr:uid="{00000000-0005-0000-0000-000052010000}"/>
    <cellStyle name="표준 2 2 6 2" xfId="328" xr:uid="{00000000-0005-0000-0000-000053010000}"/>
    <cellStyle name="표준 2 2 6 3" xfId="454" xr:uid="{00000000-0005-0000-0000-000054010000}"/>
    <cellStyle name="표준 2 2 7" xfId="130" xr:uid="{00000000-0005-0000-0000-000055010000}"/>
    <cellStyle name="표준 2 2 7 2" xfId="353" xr:uid="{00000000-0005-0000-0000-000056010000}"/>
    <cellStyle name="표준 2 2 7 3" xfId="479" xr:uid="{00000000-0005-0000-0000-000057010000}"/>
    <cellStyle name="표준 2 2 8" xfId="55" xr:uid="{00000000-0005-0000-0000-000058010000}"/>
    <cellStyle name="표준 2 2 8 2" xfId="278" xr:uid="{00000000-0005-0000-0000-000059010000}"/>
    <cellStyle name="표준 2 2 8 3" xfId="404" xr:uid="{00000000-0005-0000-0000-00005A010000}"/>
    <cellStyle name="표준 2 2 9" xfId="155" xr:uid="{00000000-0005-0000-0000-00005B010000}"/>
    <cellStyle name="표준 2 3" xfId="9" xr:uid="{00000000-0005-0000-0000-00005C010000}"/>
    <cellStyle name="표준 2 3 10" xfId="381" xr:uid="{00000000-0005-0000-0000-00005D010000}"/>
    <cellStyle name="표준 2 3 2" xfId="17" xr:uid="{00000000-0005-0000-0000-00005E010000}"/>
    <cellStyle name="표준 2 3 2 2" xfId="29" xr:uid="{00000000-0005-0000-0000-00005F010000}"/>
    <cellStyle name="표준 2 3 2 2 2" xfId="100" xr:uid="{00000000-0005-0000-0000-000060010000}"/>
    <cellStyle name="표준 2 3 2 2 2 2" xfId="323" xr:uid="{00000000-0005-0000-0000-000061010000}"/>
    <cellStyle name="표준 2 3 2 2 2 3" xfId="449" xr:uid="{00000000-0005-0000-0000-000062010000}"/>
    <cellStyle name="표준 2 3 2 2 3" xfId="125" xr:uid="{00000000-0005-0000-0000-000063010000}"/>
    <cellStyle name="표준 2 3 2 2 3 2" xfId="348" xr:uid="{00000000-0005-0000-0000-000064010000}"/>
    <cellStyle name="표준 2 3 2 2 3 3" xfId="474" xr:uid="{00000000-0005-0000-0000-000065010000}"/>
    <cellStyle name="표준 2 3 2 2 4" xfId="150" xr:uid="{00000000-0005-0000-0000-000066010000}"/>
    <cellStyle name="표준 2 3 2 2 4 2" xfId="373" xr:uid="{00000000-0005-0000-0000-000067010000}"/>
    <cellStyle name="표준 2 3 2 2 4 3" xfId="499" xr:uid="{00000000-0005-0000-0000-000068010000}"/>
    <cellStyle name="표준 2 3 2 2 5" xfId="75" xr:uid="{00000000-0005-0000-0000-000069010000}"/>
    <cellStyle name="표준 2 3 2 2 5 2" xfId="298" xr:uid="{00000000-0005-0000-0000-00006A010000}"/>
    <cellStyle name="표준 2 3 2 2 5 3" xfId="424" xr:uid="{00000000-0005-0000-0000-00006B010000}"/>
    <cellStyle name="표준 2 3 2 2 6" xfId="273" xr:uid="{00000000-0005-0000-0000-00006C010000}"/>
    <cellStyle name="표준 2 3 2 2 7" xfId="399" xr:uid="{00000000-0005-0000-0000-00006D010000}"/>
    <cellStyle name="표준 2 3 2 3" xfId="88" xr:uid="{00000000-0005-0000-0000-00006E010000}"/>
    <cellStyle name="표준 2 3 2 3 2" xfId="311" xr:uid="{00000000-0005-0000-0000-00006F010000}"/>
    <cellStyle name="표준 2 3 2 3 3" xfId="437" xr:uid="{00000000-0005-0000-0000-000070010000}"/>
    <cellStyle name="표준 2 3 2 4" xfId="113" xr:uid="{00000000-0005-0000-0000-000071010000}"/>
    <cellStyle name="표준 2 3 2 4 2" xfId="336" xr:uid="{00000000-0005-0000-0000-000072010000}"/>
    <cellStyle name="표준 2 3 2 4 3" xfId="462" xr:uid="{00000000-0005-0000-0000-000073010000}"/>
    <cellStyle name="표준 2 3 2 5" xfId="138" xr:uid="{00000000-0005-0000-0000-000074010000}"/>
    <cellStyle name="표준 2 3 2 5 2" xfId="361" xr:uid="{00000000-0005-0000-0000-000075010000}"/>
    <cellStyle name="표준 2 3 2 5 3" xfId="487" xr:uid="{00000000-0005-0000-0000-000076010000}"/>
    <cellStyle name="표준 2 3 2 6" xfId="63" xr:uid="{00000000-0005-0000-0000-000077010000}"/>
    <cellStyle name="표준 2 3 2 6 2" xfId="286" xr:uid="{00000000-0005-0000-0000-000078010000}"/>
    <cellStyle name="표준 2 3 2 6 3" xfId="412" xr:uid="{00000000-0005-0000-0000-000079010000}"/>
    <cellStyle name="표준 2 3 2 7" xfId="261" xr:uid="{00000000-0005-0000-0000-00007A010000}"/>
    <cellStyle name="표준 2 3 2 8" xfId="387" xr:uid="{00000000-0005-0000-0000-00007B010000}"/>
    <cellStyle name="표준 2 3 3" xfId="23" xr:uid="{00000000-0005-0000-0000-00007C010000}"/>
    <cellStyle name="표준 2 3 3 2" xfId="94" xr:uid="{00000000-0005-0000-0000-00007D010000}"/>
    <cellStyle name="표준 2 3 3 2 2" xfId="317" xr:uid="{00000000-0005-0000-0000-00007E010000}"/>
    <cellStyle name="표준 2 3 3 2 3" xfId="443" xr:uid="{00000000-0005-0000-0000-00007F010000}"/>
    <cellStyle name="표준 2 3 3 3" xfId="119" xr:uid="{00000000-0005-0000-0000-000080010000}"/>
    <cellStyle name="표준 2 3 3 3 2" xfId="342" xr:uid="{00000000-0005-0000-0000-000081010000}"/>
    <cellStyle name="표준 2 3 3 3 3" xfId="468" xr:uid="{00000000-0005-0000-0000-000082010000}"/>
    <cellStyle name="표준 2 3 3 4" xfId="144" xr:uid="{00000000-0005-0000-0000-000083010000}"/>
    <cellStyle name="표준 2 3 3 4 2" xfId="367" xr:uid="{00000000-0005-0000-0000-000084010000}"/>
    <cellStyle name="표준 2 3 3 4 3" xfId="493" xr:uid="{00000000-0005-0000-0000-000085010000}"/>
    <cellStyle name="표준 2 3 3 5" xfId="69" xr:uid="{00000000-0005-0000-0000-000086010000}"/>
    <cellStyle name="표준 2 3 3 5 2" xfId="292" xr:uid="{00000000-0005-0000-0000-000087010000}"/>
    <cellStyle name="표준 2 3 3 5 3" xfId="418" xr:uid="{00000000-0005-0000-0000-000088010000}"/>
    <cellStyle name="표준 2 3 3 6" xfId="267" xr:uid="{00000000-0005-0000-0000-000089010000}"/>
    <cellStyle name="표준 2 3 3 7" xfId="393" xr:uid="{00000000-0005-0000-0000-00008A010000}"/>
    <cellStyle name="표준 2 3 4" xfId="41" xr:uid="{00000000-0005-0000-0000-00008B010000}"/>
    <cellStyle name="표준 2 3 5" xfId="82" xr:uid="{00000000-0005-0000-0000-00008C010000}"/>
    <cellStyle name="표준 2 3 5 2" xfId="156" xr:uid="{00000000-0005-0000-0000-00008D010000}"/>
    <cellStyle name="표준 2 3 5 3" xfId="305" xr:uid="{00000000-0005-0000-0000-00008E010000}"/>
    <cellStyle name="표준 2 3 5 4" xfId="431" xr:uid="{00000000-0005-0000-0000-00008F010000}"/>
    <cellStyle name="표준 2 3 6" xfId="107" xr:uid="{00000000-0005-0000-0000-000090010000}"/>
    <cellStyle name="표준 2 3 6 2" xfId="330" xr:uid="{00000000-0005-0000-0000-000091010000}"/>
    <cellStyle name="표준 2 3 6 3" xfId="456" xr:uid="{00000000-0005-0000-0000-000092010000}"/>
    <cellStyle name="표준 2 3 7" xfId="132" xr:uid="{00000000-0005-0000-0000-000093010000}"/>
    <cellStyle name="표준 2 3 7 2" xfId="355" xr:uid="{00000000-0005-0000-0000-000094010000}"/>
    <cellStyle name="표준 2 3 7 3" xfId="481" xr:uid="{00000000-0005-0000-0000-000095010000}"/>
    <cellStyle name="표준 2 3 8" xfId="57" xr:uid="{00000000-0005-0000-0000-000096010000}"/>
    <cellStyle name="표준 2 3 8 2" xfId="280" xr:uid="{00000000-0005-0000-0000-000097010000}"/>
    <cellStyle name="표준 2 3 8 3" xfId="406" xr:uid="{00000000-0005-0000-0000-000098010000}"/>
    <cellStyle name="표준 2 3 9" xfId="255" xr:uid="{00000000-0005-0000-0000-000099010000}"/>
    <cellStyle name="표준 2 4" xfId="13" xr:uid="{00000000-0005-0000-0000-00009A010000}"/>
    <cellStyle name="표준 2 4 2" xfId="25" xr:uid="{00000000-0005-0000-0000-00009B010000}"/>
    <cellStyle name="표준 2 4 2 2" xfId="96" xr:uid="{00000000-0005-0000-0000-00009C010000}"/>
    <cellStyle name="표준 2 4 2 2 2" xfId="319" xr:uid="{00000000-0005-0000-0000-00009D010000}"/>
    <cellStyle name="표준 2 4 2 2 3" xfId="445" xr:uid="{00000000-0005-0000-0000-00009E010000}"/>
    <cellStyle name="표준 2 4 2 3" xfId="121" xr:uid="{00000000-0005-0000-0000-00009F010000}"/>
    <cellStyle name="표준 2 4 2 3 2" xfId="344" xr:uid="{00000000-0005-0000-0000-0000A0010000}"/>
    <cellStyle name="표준 2 4 2 3 3" xfId="470" xr:uid="{00000000-0005-0000-0000-0000A1010000}"/>
    <cellStyle name="표준 2 4 2 4" xfId="146" xr:uid="{00000000-0005-0000-0000-0000A2010000}"/>
    <cellStyle name="표준 2 4 2 4 2" xfId="369" xr:uid="{00000000-0005-0000-0000-0000A3010000}"/>
    <cellStyle name="표준 2 4 2 4 3" xfId="495" xr:uid="{00000000-0005-0000-0000-0000A4010000}"/>
    <cellStyle name="표준 2 4 2 5" xfId="71" xr:uid="{00000000-0005-0000-0000-0000A5010000}"/>
    <cellStyle name="표준 2 4 2 5 2" xfId="294" xr:uid="{00000000-0005-0000-0000-0000A6010000}"/>
    <cellStyle name="표준 2 4 2 5 3" xfId="420" xr:uid="{00000000-0005-0000-0000-0000A7010000}"/>
    <cellStyle name="표준 2 4 2 6" xfId="269" xr:uid="{00000000-0005-0000-0000-0000A8010000}"/>
    <cellStyle name="표준 2 4 2 7" xfId="395" xr:uid="{00000000-0005-0000-0000-0000A9010000}"/>
    <cellStyle name="표준 2 4 3" xfId="84" xr:uid="{00000000-0005-0000-0000-0000AA010000}"/>
    <cellStyle name="표준 2 4 3 2" xfId="307" xr:uid="{00000000-0005-0000-0000-0000AB010000}"/>
    <cellStyle name="표준 2 4 3 3" xfId="433" xr:uid="{00000000-0005-0000-0000-0000AC010000}"/>
    <cellStyle name="표준 2 4 4" xfId="109" xr:uid="{00000000-0005-0000-0000-0000AD010000}"/>
    <cellStyle name="표준 2 4 4 2" xfId="332" xr:uid="{00000000-0005-0000-0000-0000AE010000}"/>
    <cellStyle name="표준 2 4 4 3" xfId="458" xr:uid="{00000000-0005-0000-0000-0000AF010000}"/>
    <cellStyle name="표준 2 4 5" xfId="134" xr:uid="{00000000-0005-0000-0000-0000B0010000}"/>
    <cellStyle name="표준 2 4 5 2" xfId="357" xr:uid="{00000000-0005-0000-0000-0000B1010000}"/>
    <cellStyle name="표준 2 4 5 3" xfId="483" xr:uid="{00000000-0005-0000-0000-0000B2010000}"/>
    <cellStyle name="표준 2 4 6" xfId="59" xr:uid="{00000000-0005-0000-0000-0000B3010000}"/>
    <cellStyle name="표준 2 4 6 2" xfId="282" xr:uid="{00000000-0005-0000-0000-0000B4010000}"/>
    <cellStyle name="표준 2 4 6 3" xfId="408" xr:uid="{00000000-0005-0000-0000-0000B5010000}"/>
    <cellStyle name="표준 2 4 7" xfId="257" xr:uid="{00000000-0005-0000-0000-0000B6010000}"/>
    <cellStyle name="표준 2 4 8" xfId="383" xr:uid="{00000000-0005-0000-0000-0000B7010000}"/>
    <cellStyle name="표준 2 5" xfId="19" xr:uid="{00000000-0005-0000-0000-0000B8010000}"/>
    <cellStyle name="표준 2 5 2" xfId="90" xr:uid="{00000000-0005-0000-0000-0000B9010000}"/>
    <cellStyle name="표준 2 5 2 2" xfId="313" xr:uid="{00000000-0005-0000-0000-0000BA010000}"/>
    <cellStyle name="표준 2 5 2 3" xfId="439" xr:uid="{00000000-0005-0000-0000-0000BB010000}"/>
    <cellStyle name="표준 2 5 3" xfId="115" xr:uid="{00000000-0005-0000-0000-0000BC010000}"/>
    <cellStyle name="표준 2 5 3 2" xfId="338" xr:uid="{00000000-0005-0000-0000-0000BD010000}"/>
    <cellStyle name="표준 2 5 3 3" xfId="464" xr:uid="{00000000-0005-0000-0000-0000BE010000}"/>
    <cellStyle name="표준 2 5 4" xfId="140" xr:uid="{00000000-0005-0000-0000-0000BF010000}"/>
    <cellStyle name="표준 2 5 4 2" xfId="363" xr:uid="{00000000-0005-0000-0000-0000C0010000}"/>
    <cellStyle name="표준 2 5 4 3" xfId="489" xr:uid="{00000000-0005-0000-0000-0000C1010000}"/>
    <cellStyle name="표준 2 5 5" xfId="65" xr:uid="{00000000-0005-0000-0000-0000C2010000}"/>
    <cellStyle name="표준 2 5 5 2" xfId="288" xr:uid="{00000000-0005-0000-0000-0000C3010000}"/>
    <cellStyle name="표준 2 5 5 3" xfId="414" xr:uid="{00000000-0005-0000-0000-0000C4010000}"/>
    <cellStyle name="표준 2 5 6" xfId="263" xr:uid="{00000000-0005-0000-0000-0000C5010000}"/>
    <cellStyle name="표준 2 5 7" xfId="389" xr:uid="{00000000-0005-0000-0000-0000C6010000}"/>
    <cellStyle name="표준 2 6" xfId="78" xr:uid="{00000000-0005-0000-0000-0000C7010000}"/>
    <cellStyle name="표준 2 6 2" xfId="301" xr:uid="{00000000-0005-0000-0000-0000C8010000}"/>
    <cellStyle name="표준 2 6 3" xfId="427" xr:uid="{00000000-0005-0000-0000-0000C9010000}"/>
    <cellStyle name="표준 2 7" xfId="103" xr:uid="{00000000-0005-0000-0000-0000CA010000}"/>
    <cellStyle name="표준 2 7 2" xfId="326" xr:uid="{00000000-0005-0000-0000-0000CB010000}"/>
    <cellStyle name="표준 2 7 3" xfId="452" xr:uid="{00000000-0005-0000-0000-0000CC010000}"/>
    <cellStyle name="표준 2 8" xfId="128" xr:uid="{00000000-0005-0000-0000-0000CD010000}"/>
    <cellStyle name="표준 2 8 2" xfId="351" xr:uid="{00000000-0005-0000-0000-0000CE010000}"/>
    <cellStyle name="표준 2 8 3" xfId="477" xr:uid="{00000000-0005-0000-0000-0000CF010000}"/>
    <cellStyle name="표준 2 9" xfId="53" xr:uid="{00000000-0005-0000-0000-0000D0010000}"/>
    <cellStyle name="표준 2 9 2" xfId="276" xr:uid="{00000000-0005-0000-0000-0000D1010000}"/>
    <cellStyle name="표준 2 9 3" xfId="402" xr:uid="{00000000-0005-0000-0000-0000D2010000}"/>
    <cellStyle name="표준 3" xfId="12" xr:uid="{00000000-0005-0000-0000-0000D3010000}"/>
    <cellStyle name="표준 3 2" xfId="43" xr:uid="{00000000-0005-0000-0000-0000D4010000}"/>
    <cellStyle name="표준 3 2 2" xfId="44" xr:uid="{00000000-0005-0000-0000-0000D5010000}"/>
    <cellStyle name="표준 3 2 3" xfId="247" xr:uid="{00000000-0005-0000-0000-0000D6010000}"/>
    <cellStyle name="표준 3 3" xfId="45" xr:uid="{00000000-0005-0000-0000-0000D7010000}"/>
    <cellStyle name="표준 3 4" xfId="42" xr:uid="{00000000-0005-0000-0000-0000D8010000}"/>
    <cellStyle name="표준 3 5" xfId="154" xr:uid="{00000000-0005-0000-0000-0000D9010000}"/>
    <cellStyle name="표준 4" xfId="11" xr:uid="{00000000-0005-0000-0000-0000DA010000}"/>
    <cellStyle name="표준 4 2" xfId="46" xr:uid="{00000000-0005-0000-0000-0000DB010000}"/>
    <cellStyle name="표준 5" xfId="47" xr:uid="{00000000-0005-0000-0000-0000DC010000}"/>
    <cellStyle name="표준 5 2" xfId="48" xr:uid="{00000000-0005-0000-0000-0000DD010000}"/>
    <cellStyle name="표준 5 3" xfId="49" xr:uid="{00000000-0005-0000-0000-0000DE010000}"/>
    <cellStyle name="표준 5 4" xfId="50" xr:uid="{00000000-0005-0000-0000-0000DF010000}"/>
    <cellStyle name="표준 5 5" xfId="248" xr:uid="{00000000-0005-0000-0000-0000E0010000}"/>
    <cellStyle name="표준 6" xfId="51" xr:uid="{00000000-0005-0000-0000-0000E1010000}"/>
    <cellStyle name="표준 6 2" xfId="153" xr:uid="{00000000-0005-0000-0000-0000E2010000}"/>
    <cellStyle name="표준 6 3" xfId="157" xr:uid="{00000000-0005-0000-0000-0000E3010000}"/>
    <cellStyle name="표준 7" xfId="52" xr:uid="{00000000-0005-0000-0000-0000E4010000}"/>
    <cellStyle name="표준 7 2" xfId="102" xr:uid="{00000000-0005-0000-0000-0000E5010000}"/>
    <cellStyle name="표준 7 2 2" xfId="325" xr:uid="{00000000-0005-0000-0000-0000E6010000}"/>
    <cellStyle name="표준 7 2 3" xfId="451" xr:uid="{00000000-0005-0000-0000-0000E7010000}"/>
    <cellStyle name="표준 7 3" xfId="127" xr:uid="{00000000-0005-0000-0000-0000E8010000}"/>
    <cellStyle name="표준 7 3 2" xfId="350" xr:uid="{00000000-0005-0000-0000-0000E9010000}"/>
    <cellStyle name="표준 7 3 3" xfId="476" xr:uid="{00000000-0005-0000-0000-0000EA010000}"/>
    <cellStyle name="표준 7 4" xfId="152" xr:uid="{00000000-0005-0000-0000-0000EB010000}"/>
    <cellStyle name="표준 7 4 2" xfId="375" xr:uid="{00000000-0005-0000-0000-0000EC010000}"/>
    <cellStyle name="표준 7 4 3" xfId="501" xr:uid="{00000000-0005-0000-0000-0000ED010000}"/>
    <cellStyle name="표준 7 5" xfId="77" xr:uid="{00000000-0005-0000-0000-0000EE010000}"/>
    <cellStyle name="표준 7 5 2" xfId="300" xr:uid="{00000000-0005-0000-0000-0000EF010000}"/>
    <cellStyle name="표준 7 5 3" xfId="426" xr:uid="{00000000-0005-0000-0000-0000F0010000}"/>
    <cellStyle name="표준 7 6" xfId="275" xr:uid="{00000000-0005-0000-0000-0000F1010000}"/>
    <cellStyle name="표준 7 7" xfId="401" xr:uid="{00000000-0005-0000-0000-0000F2010000}"/>
    <cellStyle name="표준 8" xfId="249" xr:uid="{00000000-0005-0000-0000-0000F3010000}"/>
    <cellStyle name="표준 9" xfId="250" xr:uid="{00000000-0005-0000-0000-0000F4010000}"/>
    <cellStyle name="표준_2003경기장복예산안" xfId="4" xr:uid="{00000000-0005-0000-0000-0000F5010000}"/>
  </cellStyles>
  <dxfs count="0"/>
  <tableStyles count="0" defaultTableStyle="TableStyleMedium9" defaultPivotStyle="PivotStyleLight16"/>
  <colors>
    <mruColors>
      <color rgb="FF1212F6"/>
      <color rgb="FFFFFF00"/>
      <color rgb="FFFF5353"/>
      <color rgb="FFFFCCCC"/>
      <color rgb="FF00FFFF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8148;&#45796;&#51032;~1/DOCUME~1/&#52852;&#52852;&#50724;~1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M29"/>
  <sheetViews>
    <sheetView tabSelected="1" zoomScale="85" zoomScaleNormal="8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I15" sqref="I15"/>
    </sheetView>
  </sheetViews>
  <sheetFormatPr defaultRowHeight="16.5"/>
  <cols>
    <col min="1" max="1" width="1.44140625" style="99" customWidth="1"/>
    <col min="2" max="2" width="11.5546875" style="99" bestFit="1" customWidth="1"/>
    <col min="3" max="3" width="13.33203125" style="99" bestFit="1" customWidth="1"/>
    <col min="4" max="5" width="18" style="99" bestFit="1" customWidth="1"/>
    <col min="6" max="6" width="16" style="99" bestFit="1" customWidth="1"/>
    <col min="7" max="7" width="9.6640625" style="99" bestFit="1" customWidth="1"/>
    <col min="8" max="8" width="13.33203125" style="99" bestFit="1" customWidth="1"/>
    <col min="9" max="10" width="18" style="99" bestFit="1" customWidth="1"/>
    <col min="11" max="11" width="16" style="99" bestFit="1" customWidth="1"/>
    <col min="12" max="16384" width="8.88671875" style="99"/>
  </cols>
  <sheetData>
    <row r="1" spans="2:13" ht="9.9499999999999993" customHeight="1"/>
    <row r="2" spans="2:13" ht="26.25">
      <c r="B2" s="100" t="s">
        <v>850</v>
      </c>
      <c r="K2" s="101" t="s">
        <v>217</v>
      </c>
    </row>
    <row r="3" spans="2:13" ht="9.9499999999999993" customHeight="1" thickBot="1"/>
    <row r="4" spans="2:13" ht="30" customHeight="1">
      <c r="B4" s="701" t="s">
        <v>140</v>
      </c>
      <c r="C4" s="702"/>
      <c r="D4" s="702"/>
      <c r="E4" s="702"/>
      <c r="F4" s="703"/>
      <c r="G4" s="701" t="s">
        <v>141</v>
      </c>
      <c r="H4" s="702"/>
      <c r="I4" s="702"/>
      <c r="J4" s="702"/>
      <c r="K4" s="704"/>
    </row>
    <row r="5" spans="2:13" ht="16.5" customHeight="1">
      <c r="B5" s="705" t="s">
        <v>142</v>
      </c>
      <c r="C5" s="706"/>
      <c r="D5" s="709" t="s">
        <v>827</v>
      </c>
      <c r="E5" s="709" t="s">
        <v>851</v>
      </c>
      <c r="F5" s="711" t="s">
        <v>143</v>
      </c>
      <c r="G5" s="705" t="s">
        <v>142</v>
      </c>
      <c r="H5" s="706"/>
      <c r="I5" s="709" t="str">
        <f>D5</f>
        <v>2024년
1차 추경예산</v>
      </c>
      <c r="J5" s="709" t="str">
        <f>E5</f>
        <v>2024년
2차 추경예산</v>
      </c>
      <c r="K5" s="713" t="s">
        <v>143</v>
      </c>
    </row>
    <row r="6" spans="2:13" ht="22.5" customHeight="1" thickBot="1">
      <c r="B6" s="707"/>
      <c r="C6" s="708"/>
      <c r="D6" s="710"/>
      <c r="E6" s="710"/>
      <c r="F6" s="712"/>
      <c r="G6" s="707"/>
      <c r="H6" s="708"/>
      <c r="I6" s="710"/>
      <c r="J6" s="710"/>
      <c r="K6" s="714"/>
    </row>
    <row r="7" spans="2:13" ht="24.95" customHeight="1" thickTop="1">
      <c r="B7" s="715" t="s">
        <v>144</v>
      </c>
      <c r="C7" s="716"/>
      <c r="D7" s="217">
        <f>D8+D10+D12+D17+D20+D22+D24</f>
        <v>3091314</v>
      </c>
      <c r="E7" s="327">
        <f>E8+E10+E12+E17+E20+E22+E24</f>
        <v>3097073</v>
      </c>
      <c r="F7" s="218">
        <f>F8+F10+F12+F17+F20+F22+F24</f>
        <v>5759</v>
      </c>
      <c r="G7" s="715" t="s">
        <v>144</v>
      </c>
      <c r="H7" s="716"/>
      <c r="I7" s="217">
        <f>SUM(I8:I26)/2</f>
        <v>3091314</v>
      </c>
      <c r="J7" s="327">
        <f>SUM(J8:J26)/2</f>
        <v>3097073</v>
      </c>
      <c r="K7" s="560">
        <f>SUM(K8:K26)/2</f>
        <v>5759</v>
      </c>
      <c r="M7" s="337"/>
    </row>
    <row r="8" spans="2:13" ht="24.95" customHeight="1">
      <c r="B8" s="717" t="s">
        <v>145</v>
      </c>
      <c r="C8" s="219" t="s">
        <v>185</v>
      </c>
      <c r="D8" s="220">
        <f>D9</f>
        <v>94170</v>
      </c>
      <c r="E8" s="328">
        <f>E9</f>
        <v>91160</v>
      </c>
      <c r="F8" s="557">
        <f t="shared" ref="F8:F25" si="0">E8-D8</f>
        <v>-3010</v>
      </c>
      <c r="G8" s="719" t="s">
        <v>147</v>
      </c>
      <c r="H8" s="219" t="s">
        <v>185</v>
      </c>
      <c r="I8" s="220">
        <f>SUM(I9:I11)</f>
        <v>2596192</v>
      </c>
      <c r="J8" s="328">
        <f>SUM(J9:J11)</f>
        <v>2568061</v>
      </c>
      <c r="K8" s="558">
        <f>SUM(K9:K11)</f>
        <v>-28131</v>
      </c>
    </row>
    <row r="9" spans="2:13" ht="24.95" customHeight="1">
      <c r="B9" s="718"/>
      <c r="C9" s="102" t="s">
        <v>146</v>
      </c>
      <c r="D9" s="103">
        <f>세입!E5</f>
        <v>94170</v>
      </c>
      <c r="E9" s="329">
        <f>세입!F5</f>
        <v>91160</v>
      </c>
      <c r="F9" s="557">
        <f t="shared" si="0"/>
        <v>-3010</v>
      </c>
      <c r="G9" s="720"/>
      <c r="H9" s="102" t="s">
        <v>148</v>
      </c>
      <c r="I9" s="103">
        <f>세출!D6</f>
        <v>2360433</v>
      </c>
      <c r="J9" s="329">
        <f>세출!E6</f>
        <v>2328642</v>
      </c>
      <c r="K9" s="559">
        <f>J9-I9</f>
        <v>-31791</v>
      </c>
    </row>
    <row r="10" spans="2:13" ht="24.95" customHeight="1">
      <c r="B10" s="555" t="s">
        <v>228</v>
      </c>
      <c r="C10" s="221" t="s">
        <v>185</v>
      </c>
      <c r="D10" s="222">
        <f>D11</f>
        <v>9300</v>
      </c>
      <c r="E10" s="330">
        <f>E11</f>
        <v>9600</v>
      </c>
      <c r="F10" s="557">
        <f t="shared" si="0"/>
        <v>300</v>
      </c>
      <c r="G10" s="720"/>
      <c r="H10" s="102" t="s">
        <v>150</v>
      </c>
      <c r="I10" s="103">
        <f>세출!D112</f>
        <v>16682</v>
      </c>
      <c r="J10" s="329">
        <f>세출!E112</f>
        <v>13182</v>
      </c>
      <c r="K10" s="559">
        <f t="shared" ref="K10:K26" si="1">J10-I10</f>
        <v>-3500</v>
      </c>
    </row>
    <row r="11" spans="2:13" ht="24.95" customHeight="1">
      <c r="B11" s="556"/>
      <c r="C11" s="300" t="s">
        <v>228</v>
      </c>
      <c r="D11" s="103">
        <f>세입!E9</f>
        <v>9300</v>
      </c>
      <c r="E11" s="329">
        <f>세입!F9</f>
        <v>9600</v>
      </c>
      <c r="F11" s="557">
        <f t="shared" si="0"/>
        <v>300</v>
      </c>
      <c r="G11" s="721"/>
      <c r="H11" s="102" t="s">
        <v>86</v>
      </c>
      <c r="I11" s="103">
        <f>세출!D125</f>
        <v>219077</v>
      </c>
      <c r="J11" s="329">
        <f>세출!E125</f>
        <v>226237</v>
      </c>
      <c r="K11" s="559">
        <f t="shared" si="1"/>
        <v>7160</v>
      </c>
    </row>
    <row r="12" spans="2:13" ht="24.95" customHeight="1">
      <c r="B12" s="553" t="s">
        <v>149</v>
      </c>
      <c r="C12" s="221" t="s">
        <v>185</v>
      </c>
      <c r="D12" s="222">
        <f>SUM(D13:D16)</f>
        <v>2562608</v>
      </c>
      <c r="E12" s="330">
        <f>SUM(E13:E16)</f>
        <v>2525280</v>
      </c>
      <c r="F12" s="557">
        <f t="shared" si="0"/>
        <v>-37328</v>
      </c>
      <c r="G12" s="719" t="s">
        <v>87</v>
      </c>
      <c r="H12" s="221" t="s">
        <v>185</v>
      </c>
      <c r="I12" s="222">
        <f>SUM(I13:I15)</f>
        <v>99436</v>
      </c>
      <c r="J12" s="330">
        <f>SUM(J13:J15)</f>
        <v>103102</v>
      </c>
      <c r="K12" s="559">
        <f t="shared" si="1"/>
        <v>3666</v>
      </c>
    </row>
    <row r="13" spans="2:13" ht="24.95" customHeight="1">
      <c r="B13" s="556"/>
      <c r="C13" s="154" t="s">
        <v>154</v>
      </c>
      <c r="D13" s="103">
        <f>세입!E16</f>
        <v>1696925</v>
      </c>
      <c r="E13" s="329">
        <f>세입!F16</f>
        <v>1668936</v>
      </c>
      <c r="F13" s="557">
        <f t="shared" si="0"/>
        <v>-27989</v>
      </c>
      <c r="G13" s="720"/>
      <c r="H13" s="102" t="s">
        <v>88</v>
      </c>
      <c r="I13" s="103">
        <f>세출!D212</f>
        <v>0</v>
      </c>
      <c r="J13" s="329">
        <f>세출!E212</f>
        <v>0</v>
      </c>
      <c r="K13" s="559">
        <f t="shared" si="1"/>
        <v>0</v>
      </c>
    </row>
    <row r="14" spans="2:13" ht="24.95" customHeight="1">
      <c r="B14" s="556"/>
      <c r="C14" s="154" t="s">
        <v>155</v>
      </c>
      <c r="D14" s="103">
        <f>세입!E48</f>
        <v>141116</v>
      </c>
      <c r="E14" s="329">
        <f>세입!F48</f>
        <v>138678</v>
      </c>
      <c r="F14" s="557">
        <f t="shared" si="0"/>
        <v>-2438</v>
      </c>
      <c r="G14" s="720"/>
      <c r="H14" s="102" t="s">
        <v>91</v>
      </c>
      <c r="I14" s="103">
        <f>세출!D219</f>
        <v>64257</v>
      </c>
      <c r="J14" s="329">
        <f>세출!E219</f>
        <v>64923</v>
      </c>
      <c r="K14" s="559">
        <f t="shared" si="1"/>
        <v>666</v>
      </c>
    </row>
    <row r="15" spans="2:13" ht="24.95" customHeight="1">
      <c r="B15" s="556"/>
      <c r="C15" s="154" t="s">
        <v>156</v>
      </c>
      <c r="D15" s="103">
        <f>세입!E115</f>
        <v>724567</v>
      </c>
      <c r="E15" s="329">
        <f>세입!F115</f>
        <v>717666</v>
      </c>
      <c r="F15" s="557">
        <f t="shared" si="0"/>
        <v>-6901</v>
      </c>
      <c r="G15" s="721"/>
      <c r="H15" s="102" t="s">
        <v>93</v>
      </c>
      <c r="I15" s="103">
        <f>세출!D236</f>
        <v>35179</v>
      </c>
      <c r="J15" s="329">
        <f>세출!E236</f>
        <v>38179</v>
      </c>
      <c r="K15" s="559">
        <f t="shared" si="1"/>
        <v>3000</v>
      </c>
    </row>
    <row r="16" spans="2:13" ht="24.95" customHeight="1">
      <c r="B16" s="554"/>
      <c r="C16" s="256" t="s">
        <v>206</v>
      </c>
      <c r="D16" s="103">
        <f>세입!E183</f>
        <v>0</v>
      </c>
      <c r="E16" s="329">
        <f>세입!F183</f>
        <v>0</v>
      </c>
      <c r="F16" s="557">
        <f t="shared" si="0"/>
        <v>0</v>
      </c>
      <c r="G16" s="719" t="s">
        <v>96</v>
      </c>
      <c r="H16" s="221" t="s">
        <v>185</v>
      </c>
      <c r="I16" s="222">
        <f>SUM(I17:I22)</f>
        <v>395396</v>
      </c>
      <c r="J16" s="330">
        <f>SUM(J17:J22)</f>
        <v>425620</v>
      </c>
      <c r="K16" s="559">
        <f t="shared" si="1"/>
        <v>30224</v>
      </c>
    </row>
    <row r="17" spans="2:11" ht="24.95" customHeight="1">
      <c r="B17" s="553" t="s">
        <v>89</v>
      </c>
      <c r="C17" s="221" t="s">
        <v>185</v>
      </c>
      <c r="D17" s="222">
        <f>SUM(D18:D19)</f>
        <v>131086</v>
      </c>
      <c r="E17" s="330">
        <f>SUM(E18:E19)</f>
        <v>165913</v>
      </c>
      <c r="F17" s="557">
        <f t="shared" si="0"/>
        <v>34827</v>
      </c>
      <c r="G17" s="720"/>
      <c r="H17" s="102" t="s">
        <v>97</v>
      </c>
      <c r="I17" s="103">
        <f>세출!D253</f>
        <v>205358</v>
      </c>
      <c r="J17" s="329">
        <f>세출!E253</f>
        <v>205359</v>
      </c>
      <c r="K17" s="559">
        <f t="shared" si="1"/>
        <v>1</v>
      </c>
    </row>
    <row r="18" spans="2:11" ht="24.95" customHeight="1">
      <c r="B18" s="556"/>
      <c r="C18" s="102" t="s">
        <v>90</v>
      </c>
      <c r="D18" s="103">
        <f>세입!E187</f>
        <v>29056</v>
      </c>
      <c r="E18" s="329">
        <f>세입!F187</f>
        <v>63883</v>
      </c>
      <c r="F18" s="557">
        <f t="shared" si="0"/>
        <v>34827</v>
      </c>
      <c r="G18" s="720"/>
      <c r="H18" s="102" t="s">
        <v>100</v>
      </c>
      <c r="I18" s="103">
        <f>세출!D273</f>
        <v>7560</v>
      </c>
      <c r="J18" s="329">
        <f>세출!E273</f>
        <v>7560</v>
      </c>
      <c r="K18" s="559">
        <f t="shared" si="1"/>
        <v>0</v>
      </c>
    </row>
    <row r="19" spans="2:11" ht="24.95" customHeight="1">
      <c r="B19" s="554"/>
      <c r="C19" s="102" t="s">
        <v>92</v>
      </c>
      <c r="D19" s="103">
        <f>세입!E202</f>
        <v>102030</v>
      </c>
      <c r="E19" s="329">
        <f>세입!F202</f>
        <v>102030</v>
      </c>
      <c r="F19" s="557">
        <f t="shared" si="0"/>
        <v>0</v>
      </c>
      <c r="G19" s="720"/>
      <c r="H19" s="102" t="s">
        <v>103</v>
      </c>
      <c r="I19" s="103">
        <f>세출!D277</f>
        <v>4000</v>
      </c>
      <c r="J19" s="329">
        <f>세출!E277</f>
        <v>4000</v>
      </c>
      <c r="K19" s="559">
        <f t="shared" si="1"/>
        <v>0</v>
      </c>
    </row>
    <row r="20" spans="2:11" ht="24.95" customHeight="1">
      <c r="B20" s="553" t="s">
        <v>94</v>
      </c>
      <c r="C20" s="221" t="s">
        <v>185</v>
      </c>
      <c r="D20" s="222">
        <f>D21</f>
        <v>77740</v>
      </c>
      <c r="E20" s="330">
        <f>E21</f>
        <v>85840</v>
      </c>
      <c r="F20" s="557">
        <f t="shared" si="0"/>
        <v>8100</v>
      </c>
      <c r="G20" s="720"/>
      <c r="H20" s="102" t="s">
        <v>104</v>
      </c>
      <c r="I20" s="103">
        <f>세출!D280</f>
        <v>10200</v>
      </c>
      <c r="J20" s="329">
        <f>세출!E280</f>
        <v>47027</v>
      </c>
      <c r="K20" s="559">
        <f t="shared" si="1"/>
        <v>36827</v>
      </c>
    </row>
    <row r="21" spans="2:11" ht="24.95" customHeight="1">
      <c r="B21" s="554"/>
      <c r="C21" s="102" t="s">
        <v>95</v>
      </c>
      <c r="D21" s="103">
        <f>세입!E214</f>
        <v>77740</v>
      </c>
      <c r="E21" s="329">
        <f>세입!F214</f>
        <v>85840</v>
      </c>
      <c r="F21" s="557">
        <f t="shared" si="0"/>
        <v>8100</v>
      </c>
      <c r="G21" s="720"/>
      <c r="H21" s="102" t="s">
        <v>105</v>
      </c>
      <c r="I21" s="103">
        <f>세출!D289</f>
        <v>37491</v>
      </c>
      <c r="J21" s="329">
        <f>세출!E289</f>
        <v>36335</v>
      </c>
      <c r="K21" s="559">
        <f t="shared" si="1"/>
        <v>-1156</v>
      </c>
    </row>
    <row r="22" spans="2:11" ht="24.95" customHeight="1">
      <c r="B22" s="553" t="s">
        <v>98</v>
      </c>
      <c r="C22" s="221" t="s">
        <v>185</v>
      </c>
      <c r="D22" s="222">
        <f>D23</f>
        <v>143790</v>
      </c>
      <c r="E22" s="330">
        <f>E23</f>
        <v>143790</v>
      </c>
      <c r="F22" s="557">
        <f t="shared" si="0"/>
        <v>0</v>
      </c>
      <c r="G22" s="721"/>
      <c r="H22" s="102" t="s">
        <v>106</v>
      </c>
      <c r="I22" s="103">
        <f>세출!D294</f>
        <v>130787</v>
      </c>
      <c r="J22" s="329">
        <f>세출!E294</f>
        <v>125339</v>
      </c>
      <c r="K22" s="559">
        <f t="shared" si="1"/>
        <v>-5448</v>
      </c>
    </row>
    <row r="23" spans="2:11" ht="24.95" customHeight="1">
      <c r="B23" s="554"/>
      <c r="C23" s="102" t="s">
        <v>99</v>
      </c>
      <c r="D23" s="103">
        <f>세입!E334</f>
        <v>143790</v>
      </c>
      <c r="E23" s="329">
        <f>세입!F334</f>
        <v>143790</v>
      </c>
      <c r="F23" s="557">
        <f t="shared" si="0"/>
        <v>0</v>
      </c>
      <c r="G23" s="719" t="s">
        <v>107</v>
      </c>
      <c r="H23" s="221" t="s">
        <v>185</v>
      </c>
      <c r="I23" s="222">
        <v>0</v>
      </c>
      <c r="J23" s="330">
        <f>J24</f>
        <v>0</v>
      </c>
      <c r="K23" s="559">
        <f t="shared" si="1"/>
        <v>0</v>
      </c>
    </row>
    <row r="24" spans="2:11" ht="24.95" customHeight="1">
      <c r="B24" s="553" t="s">
        <v>101</v>
      </c>
      <c r="C24" s="221" t="s">
        <v>185</v>
      </c>
      <c r="D24" s="222">
        <f>D25</f>
        <v>72620</v>
      </c>
      <c r="E24" s="330">
        <f>E25</f>
        <v>75490</v>
      </c>
      <c r="F24" s="557">
        <f t="shared" si="0"/>
        <v>2870</v>
      </c>
      <c r="G24" s="721"/>
      <c r="H24" s="102" t="s">
        <v>108</v>
      </c>
      <c r="I24" s="103">
        <v>0</v>
      </c>
      <c r="J24" s="329">
        <v>0</v>
      </c>
      <c r="K24" s="559">
        <f t="shared" si="1"/>
        <v>0</v>
      </c>
    </row>
    <row r="25" spans="2:11" ht="24.95" customHeight="1">
      <c r="B25" s="336"/>
      <c r="C25" s="102" t="s">
        <v>102</v>
      </c>
      <c r="D25" s="103">
        <f>세입!E368</f>
        <v>72620</v>
      </c>
      <c r="E25" s="329">
        <f>세입!F368</f>
        <v>75490</v>
      </c>
      <c r="F25" s="557">
        <f t="shared" si="0"/>
        <v>2870</v>
      </c>
      <c r="G25" s="719" t="s">
        <v>109</v>
      </c>
      <c r="H25" s="221" t="s">
        <v>185</v>
      </c>
      <c r="I25" s="222">
        <f>I26</f>
        <v>290</v>
      </c>
      <c r="J25" s="330">
        <f>J26</f>
        <v>290</v>
      </c>
      <c r="K25" s="559">
        <f t="shared" si="1"/>
        <v>0</v>
      </c>
    </row>
    <row r="26" spans="2:11" ht="24.95" customHeight="1" thickBot="1">
      <c r="B26" s="257"/>
      <c r="C26" s="258"/>
      <c r="D26" s="258"/>
      <c r="E26" s="258"/>
      <c r="F26" s="258"/>
      <c r="G26" s="722"/>
      <c r="H26" s="338" t="s">
        <v>594</v>
      </c>
      <c r="I26" s="104">
        <f>세출!D424</f>
        <v>290</v>
      </c>
      <c r="J26" s="608">
        <f>세출!E417</f>
        <v>290</v>
      </c>
      <c r="K26" s="573">
        <f t="shared" si="1"/>
        <v>0</v>
      </c>
    </row>
    <row r="27" spans="2:11" ht="24.95" customHeight="1"/>
    <row r="28" spans="2:11" ht="24.95" customHeight="1"/>
    <row r="29" spans="2:11" ht="24.95" customHeight="1"/>
  </sheetData>
  <mergeCells count="18">
    <mergeCell ref="B7:C7"/>
    <mergeCell ref="G7:H7"/>
    <mergeCell ref="B8:B9"/>
    <mergeCell ref="G8:G11"/>
    <mergeCell ref="G25:G26"/>
    <mergeCell ref="G16:G22"/>
    <mergeCell ref="G23:G24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1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AK397"/>
  <sheetViews>
    <sheetView zoomScale="80" zoomScaleNormal="80" workbookViewId="0">
      <pane xSplit="6" ySplit="4" topLeftCell="G5" activePane="bottomRight" state="frozen"/>
      <selection pane="topRight" activeCell="G1" sqref="G1"/>
      <selection pane="bottomLeft" activeCell="A5" sqref="A5"/>
      <selection pane="bottomRight" sqref="A1:D1"/>
    </sheetView>
  </sheetViews>
  <sheetFormatPr defaultColWidth="13.77734375" defaultRowHeight="19.5" customHeight="1"/>
  <cols>
    <col min="1" max="3" width="8.33203125" style="4" customWidth="1"/>
    <col min="4" max="4" width="12.88671875" style="4" bestFit="1" customWidth="1"/>
    <col min="5" max="5" width="8.77734375" style="5" customWidth="1"/>
    <col min="6" max="6" width="9.44140625" style="5" customWidth="1"/>
    <col min="7" max="7" width="9.44140625" style="6" bestFit="1" customWidth="1"/>
    <col min="8" max="8" width="6.6640625" style="8" bestFit="1" customWidth="1"/>
    <col min="9" max="9" width="22.33203125" style="1" customWidth="1"/>
    <col min="10" max="10" width="2.77734375" style="2" customWidth="1"/>
    <col min="11" max="11" width="2.21875" style="2" customWidth="1"/>
    <col min="12" max="12" width="2.5546875" style="2" customWidth="1"/>
    <col min="13" max="13" width="11.109375" style="541" customWidth="1"/>
    <col min="14" max="14" width="3.109375" style="347" customWidth="1"/>
    <col min="15" max="15" width="3.88671875" style="347" customWidth="1"/>
    <col min="16" max="16" width="7.6640625" style="430" customWidth="1"/>
    <col min="17" max="17" width="4.88671875" style="347" customWidth="1"/>
    <col min="18" max="18" width="5.33203125" style="347" customWidth="1"/>
    <col min="19" max="19" width="7.6640625" style="2" customWidth="1"/>
    <col min="20" max="20" width="2.77734375" style="347" customWidth="1"/>
    <col min="21" max="21" width="2.109375" style="347" customWidth="1"/>
    <col min="22" max="22" width="5.77734375" style="2" customWidth="1"/>
    <col min="23" max="23" width="2.5546875" style="347" customWidth="1"/>
    <col min="24" max="24" width="12.44140625" style="2" bestFit="1" customWidth="1"/>
    <col min="25" max="25" width="2.77734375" style="347" customWidth="1"/>
    <col min="26" max="26" width="13.77734375" style="525" customWidth="1"/>
    <col min="27" max="32" width="13.77734375" style="1" customWidth="1"/>
    <col min="33" max="33" width="3.33203125" style="1" bestFit="1" customWidth="1"/>
    <col min="34" max="34" width="2.77734375" style="1" bestFit="1" customWidth="1"/>
    <col min="35" max="35" width="3.5546875" style="1" bestFit="1" customWidth="1"/>
    <col min="36" max="36" width="3.33203125" style="1" bestFit="1" customWidth="1"/>
    <col min="37" max="16384" width="13.77734375" style="1"/>
  </cols>
  <sheetData>
    <row r="1" spans="1:32" s="7" customFormat="1" ht="19.5" customHeight="1" thickBot="1">
      <c r="A1" s="731" t="s">
        <v>849</v>
      </c>
      <c r="B1" s="731"/>
      <c r="C1" s="731"/>
      <c r="D1" s="731"/>
      <c r="E1" s="5"/>
      <c r="F1" s="5"/>
      <c r="G1" s="6"/>
      <c r="H1" s="8"/>
      <c r="I1" s="1"/>
      <c r="J1" s="2"/>
      <c r="K1" s="2"/>
      <c r="L1" s="2"/>
      <c r="M1" s="541"/>
      <c r="N1" s="347"/>
      <c r="O1" s="347"/>
      <c r="P1" s="430"/>
      <c r="Q1" s="347"/>
      <c r="R1" s="347"/>
      <c r="S1" s="2"/>
      <c r="T1" s="347"/>
      <c r="U1" s="347"/>
      <c r="V1" s="2"/>
      <c r="W1" s="347"/>
      <c r="X1" s="2"/>
      <c r="Y1" s="347"/>
    </row>
    <row r="2" spans="1:32" s="3" customFormat="1" ht="27" customHeight="1">
      <c r="A2" s="732" t="s">
        <v>280</v>
      </c>
      <c r="B2" s="733"/>
      <c r="C2" s="733"/>
      <c r="D2" s="733"/>
      <c r="E2" s="734" t="s">
        <v>751</v>
      </c>
      <c r="F2" s="734" t="s">
        <v>852</v>
      </c>
      <c r="G2" s="739" t="s">
        <v>23</v>
      </c>
      <c r="H2" s="739"/>
      <c r="I2" s="740" t="s">
        <v>281</v>
      </c>
      <c r="J2" s="741"/>
      <c r="K2" s="741"/>
      <c r="L2" s="741"/>
      <c r="M2" s="741"/>
      <c r="N2" s="741"/>
      <c r="O2" s="741"/>
      <c r="P2" s="741"/>
      <c r="Q2" s="741"/>
      <c r="R2" s="741"/>
      <c r="S2" s="741"/>
      <c r="T2" s="741"/>
      <c r="U2" s="741"/>
      <c r="V2" s="741"/>
      <c r="W2" s="741"/>
      <c r="X2" s="741"/>
      <c r="Y2" s="742"/>
    </row>
    <row r="3" spans="1:32" s="3" customFormat="1" ht="32.25" customHeight="1" thickBot="1">
      <c r="A3" s="11" t="s">
        <v>1</v>
      </c>
      <c r="B3" s="12" t="s">
        <v>2</v>
      </c>
      <c r="C3" s="12" t="s">
        <v>282</v>
      </c>
      <c r="D3" s="12" t="s">
        <v>283</v>
      </c>
      <c r="E3" s="735"/>
      <c r="F3" s="735"/>
      <c r="G3" s="83" t="s">
        <v>284</v>
      </c>
      <c r="H3" s="13" t="s">
        <v>4</v>
      </c>
      <c r="I3" s="743"/>
      <c r="J3" s="744"/>
      <c r="K3" s="744"/>
      <c r="L3" s="744"/>
      <c r="M3" s="744"/>
      <c r="N3" s="744"/>
      <c r="O3" s="744"/>
      <c r="P3" s="744"/>
      <c r="Q3" s="744"/>
      <c r="R3" s="744"/>
      <c r="S3" s="744"/>
      <c r="T3" s="744"/>
      <c r="U3" s="744"/>
      <c r="V3" s="744"/>
      <c r="W3" s="744"/>
      <c r="X3" s="744"/>
      <c r="Y3" s="745"/>
    </row>
    <row r="4" spans="1:32" s="3" customFormat="1" ht="19.5" customHeight="1">
      <c r="A4" s="736" t="s">
        <v>24</v>
      </c>
      <c r="B4" s="737"/>
      <c r="C4" s="737"/>
      <c r="D4" s="738"/>
      <c r="E4" s="121">
        <v>3091314</v>
      </c>
      <c r="F4" s="121">
        <v>3097073</v>
      </c>
      <c r="G4" s="165">
        <v>5759</v>
      </c>
      <c r="H4" s="122">
        <v>1.862961834352641E-3</v>
      </c>
      <c r="I4" s="14" t="s">
        <v>285</v>
      </c>
      <c r="J4" s="15"/>
      <c r="K4" s="15"/>
      <c r="L4" s="15"/>
      <c r="M4" s="566"/>
      <c r="N4" s="15"/>
      <c r="O4" s="15"/>
      <c r="P4" s="457"/>
      <c r="Q4" s="15"/>
      <c r="R4" s="15"/>
      <c r="S4" s="15"/>
      <c r="T4" s="15"/>
      <c r="U4" s="15"/>
      <c r="V4" s="15"/>
      <c r="W4" s="15"/>
      <c r="X4" s="487">
        <v>3097073000</v>
      </c>
      <c r="Y4" s="348" t="s">
        <v>286</v>
      </c>
    </row>
    <row r="5" spans="1:32" ht="21" customHeight="1" thickBot="1">
      <c r="A5" s="17" t="s">
        <v>287</v>
      </c>
      <c r="B5" s="18" t="s">
        <v>287</v>
      </c>
      <c r="C5" s="106" t="s">
        <v>288</v>
      </c>
      <c r="D5" s="106" t="s">
        <v>287</v>
      </c>
      <c r="E5" s="115">
        <v>94170</v>
      </c>
      <c r="F5" s="115">
        <v>91160</v>
      </c>
      <c r="G5" s="116">
        <v>-3010</v>
      </c>
      <c r="H5" s="117">
        <v>-3.1963470319634701E-2</v>
      </c>
      <c r="I5" s="22" t="s">
        <v>289</v>
      </c>
      <c r="J5" s="80"/>
      <c r="K5" s="23"/>
      <c r="L5" s="23"/>
      <c r="M5" s="167"/>
      <c r="N5" s="412"/>
      <c r="O5" s="412"/>
      <c r="P5" s="25"/>
      <c r="Q5" s="376" t="s">
        <v>290</v>
      </c>
      <c r="R5" s="376"/>
      <c r="S5" s="311"/>
      <c r="T5" s="376"/>
      <c r="U5" s="376"/>
      <c r="V5" s="311"/>
      <c r="W5" s="376"/>
      <c r="X5" s="492">
        <v>91160000</v>
      </c>
      <c r="Y5" s="349" t="s">
        <v>25</v>
      </c>
      <c r="Z5" s="1"/>
    </row>
    <row r="6" spans="1:32" ht="21" customHeight="1">
      <c r="A6" s="26" t="s">
        <v>291</v>
      </c>
      <c r="B6" s="27" t="s">
        <v>111</v>
      </c>
      <c r="C6" s="28" t="s">
        <v>111</v>
      </c>
      <c r="D6" s="28" t="s">
        <v>111</v>
      </c>
      <c r="E6" s="269"/>
      <c r="F6" s="269"/>
      <c r="G6" s="270"/>
      <c r="H6" s="271"/>
      <c r="I6" s="274" t="s">
        <v>713</v>
      </c>
      <c r="J6" s="273"/>
      <c r="K6" s="268"/>
      <c r="L6" s="268"/>
      <c r="M6" s="304">
        <v>430000</v>
      </c>
      <c r="N6" s="306" t="s">
        <v>286</v>
      </c>
      <c r="O6" s="268" t="s">
        <v>292</v>
      </c>
      <c r="P6" s="307">
        <v>19</v>
      </c>
      <c r="Q6" s="306" t="s">
        <v>293</v>
      </c>
      <c r="R6" s="268" t="s">
        <v>292</v>
      </c>
      <c r="S6" s="170">
        <v>3</v>
      </c>
      <c r="T6" s="306" t="s">
        <v>294</v>
      </c>
      <c r="U6" s="306" t="s">
        <v>295</v>
      </c>
      <c r="V6" s="306"/>
      <c r="W6" s="306"/>
      <c r="X6" s="304">
        <v>24510000</v>
      </c>
      <c r="Y6" s="350" t="s">
        <v>286</v>
      </c>
      <c r="Z6" s="1"/>
    </row>
    <row r="7" spans="1:32" ht="21" customHeight="1">
      <c r="A7" s="26"/>
      <c r="B7" s="27"/>
      <c r="C7" s="28"/>
      <c r="D7" s="28"/>
      <c r="E7" s="29"/>
      <c r="F7" s="29"/>
      <c r="G7" s="30"/>
      <c r="H7" s="16"/>
      <c r="I7" s="274" t="s">
        <v>770</v>
      </c>
      <c r="J7" s="273"/>
      <c r="K7" s="268"/>
      <c r="L7" s="268"/>
      <c r="M7" s="304">
        <v>430000</v>
      </c>
      <c r="N7" s="306" t="s">
        <v>55</v>
      </c>
      <c r="O7" s="268" t="s">
        <v>56</v>
      </c>
      <c r="P7" s="307">
        <v>18</v>
      </c>
      <c r="Q7" s="306" t="s">
        <v>54</v>
      </c>
      <c r="R7" s="268" t="s">
        <v>56</v>
      </c>
      <c r="S7" s="170">
        <v>2</v>
      </c>
      <c r="T7" s="306" t="s">
        <v>0</v>
      </c>
      <c r="U7" s="306" t="s">
        <v>53</v>
      </c>
      <c r="V7" s="306"/>
      <c r="W7" s="306"/>
      <c r="X7" s="304">
        <v>15480000</v>
      </c>
      <c r="Y7" s="350" t="s">
        <v>55</v>
      </c>
      <c r="AA7" s="7"/>
      <c r="AB7" s="7"/>
      <c r="AC7" s="7"/>
      <c r="AD7" s="7"/>
      <c r="AE7" s="7"/>
      <c r="AF7" s="7"/>
    </row>
    <row r="8" spans="1:32" ht="21" customHeight="1">
      <c r="A8" s="26"/>
      <c r="B8" s="27"/>
      <c r="C8" s="28"/>
      <c r="D8" s="28"/>
      <c r="E8" s="29"/>
      <c r="F8" s="29"/>
      <c r="G8" s="30"/>
      <c r="H8" s="16"/>
      <c r="I8" s="274" t="s">
        <v>855</v>
      </c>
      <c r="J8" s="273"/>
      <c r="K8" s="268"/>
      <c r="L8" s="268"/>
      <c r="M8" s="304">
        <v>430000</v>
      </c>
      <c r="N8" s="306" t="s">
        <v>55</v>
      </c>
      <c r="O8" s="268" t="s">
        <v>56</v>
      </c>
      <c r="P8" s="307">
        <v>17</v>
      </c>
      <c r="Q8" s="306" t="s">
        <v>54</v>
      </c>
      <c r="R8" s="268" t="s">
        <v>56</v>
      </c>
      <c r="S8" s="170">
        <v>7</v>
      </c>
      <c r="T8" s="306" t="s">
        <v>0</v>
      </c>
      <c r="U8" s="306" t="s">
        <v>53</v>
      </c>
      <c r="V8" s="306"/>
      <c r="W8" s="306"/>
      <c r="X8" s="304">
        <v>51170000</v>
      </c>
      <c r="Y8" s="350" t="s">
        <v>286</v>
      </c>
      <c r="AA8" s="7"/>
      <c r="AB8" s="7"/>
      <c r="AC8" s="7"/>
      <c r="AD8" s="7"/>
      <c r="AE8" s="7"/>
      <c r="AF8" s="7"/>
    </row>
    <row r="9" spans="1:32" s="7" customFormat="1" ht="19.5" customHeight="1" thickBot="1">
      <c r="A9" s="17" t="s">
        <v>296</v>
      </c>
      <c r="B9" s="18" t="s">
        <v>296</v>
      </c>
      <c r="C9" s="18" t="s">
        <v>296</v>
      </c>
      <c r="D9" s="18" t="s">
        <v>296</v>
      </c>
      <c r="E9" s="115">
        <v>9300</v>
      </c>
      <c r="F9" s="115">
        <v>9600</v>
      </c>
      <c r="G9" s="116">
        <v>300</v>
      </c>
      <c r="H9" s="117">
        <v>3.2258064516129031E-2</v>
      </c>
      <c r="I9" s="22" t="s">
        <v>297</v>
      </c>
      <c r="J9" s="80"/>
      <c r="K9" s="23"/>
      <c r="L9" s="23"/>
      <c r="M9" s="167"/>
      <c r="N9" s="412"/>
      <c r="O9" s="412"/>
      <c r="P9" s="25"/>
      <c r="Q9" s="377" t="s">
        <v>290</v>
      </c>
      <c r="R9" s="377"/>
      <c r="S9" s="24"/>
      <c r="T9" s="377"/>
      <c r="U9" s="377"/>
      <c r="V9" s="24"/>
      <c r="W9" s="377"/>
      <c r="X9" s="492">
        <v>9600000</v>
      </c>
      <c r="Y9" s="351" t="s">
        <v>25</v>
      </c>
      <c r="Z9" s="525"/>
    </row>
    <row r="10" spans="1:32" s="7" customFormat="1" ht="19.5" customHeight="1">
      <c r="A10" s="26" t="s">
        <v>298</v>
      </c>
      <c r="B10" s="27" t="s">
        <v>298</v>
      </c>
      <c r="C10" s="27" t="s">
        <v>298</v>
      </c>
      <c r="D10" s="27" t="s">
        <v>298</v>
      </c>
      <c r="E10" s="269"/>
      <c r="F10" s="269"/>
      <c r="G10" s="270"/>
      <c r="H10" s="271"/>
      <c r="I10" s="274" t="s">
        <v>692</v>
      </c>
      <c r="J10" s="295"/>
      <c r="K10" s="160"/>
      <c r="L10" s="160"/>
      <c r="M10" s="304"/>
      <c r="N10" s="260"/>
      <c r="O10" s="160"/>
      <c r="P10" s="261"/>
      <c r="Q10" s="260"/>
      <c r="R10" s="160"/>
      <c r="S10" s="299"/>
      <c r="T10" s="260"/>
      <c r="U10" s="260"/>
      <c r="V10" s="260"/>
      <c r="W10" s="260"/>
      <c r="X10" s="304">
        <v>300000</v>
      </c>
      <c r="Y10" s="350" t="s">
        <v>325</v>
      </c>
      <c r="Z10" s="525"/>
    </row>
    <row r="11" spans="1:32" s="7" customFormat="1" ht="19.5" customHeight="1">
      <c r="A11" s="26"/>
      <c r="B11" s="27"/>
      <c r="C11" s="27"/>
      <c r="D11" s="27"/>
      <c r="E11" s="269"/>
      <c r="F11" s="269"/>
      <c r="G11" s="270"/>
      <c r="H11" s="271"/>
      <c r="I11" s="274" t="s">
        <v>679</v>
      </c>
      <c r="J11" s="295"/>
      <c r="K11" s="160"/>
      <c r="L11" s="160"/>
      <c r="M11" s="304"/>
      <c r="N11" s="260"/>
      <c r="O11" s="160"/>
      <c r="P11" s="261"/>
      <c r="Q11" s="260"/>
      <c r="R11" s="160"/>
      <c r="S11" s="299"/>
      <c r="T11" s="260"/>
      <c r="U11" s="260"/>
      <c r="V11" s="260"/>
      <c r="W11" s="260"/>
      <c r="X11" s="304">
        <v>6100000</v>
      </c>
      <c r="Y11" s="350" t="s">
        <v>677</v>
      </c>
      <c r="Z11" s="525"/>
      <c r="AA11" s="1"/>
      <c r="AB11" s="1"/>
      <c r="AC11" s="1"/>
      <c r="AD11" s="1"/>
      <c r="AE11" s="1"/>
      <c r="AF11" s="1"/>
    </row>
    <row r="12" spans="1:32" ht="21" customHeight="1">
      <c r="A12" s="34"/>
      <c r="B12" s="35"/>
      <c r="C12" s="35"/>
      <c r="D12" s="35"/>
      <c r="E12" s="29"/>
      <c r="F12" s="29"/>
      <c r="G12" s="30"/>
      <c r="H12" s="16"/>
      <c r="I12" s="274" t="s">
        <v>599</v>
      </c>
      <c r="J12" s="295"/>
      <c r="K12" s="160"/>
      <c r="L12" s="160"/>
      <c r="M12" s="304"/>
      <c r="N12" s="260"/>
      <c r="O12" s="160"/>
      <c r="P12" s="261"/>
      <c r="Q12" s="260"/>
      <c r="R12" s="160"/>
      <c r="S12" s="299"/>
      <c r="T12" s="260"/>
      <c r="U12" s="260"/>
      <c r="V12" s="260"/>
      <c r="W12" s="260"/>
      <c r="X12" s="513">
        <v>3200000</v>
      </c>
      <c r="Y12" s="350" t="s">
        <v>589</v>
      </c>
    </row>
    <row r="13" spans="1:32" ht="21" hidden="1" customHeight="1" thickBot="1">
      <c r="A13" s="17" t="s">
        <v>299</v>
      </c>
      <c r="B13" s="18" t="s">
        <v>299</v>
      </c>
      <c r="C13" s="18" t="s">
        <v>299</v>
      </c>
      <c r="D13" s="18" t="s">
        <v>299</v>
      </c>
      <c r="E13" s="115">
        <v>0</v>
      </c>
      <c r="F13" s="115">
        <v>0</v>
      </c>
      <c r="G13" s="116">
        <v>0</v>
      </c>
      <c r="H13" s="117">
        <v>0</v>
      </c>
      <c r="I13" s="22" t="s">
        <v>300</v>
      </c>
      <c r="J13" s="80"/>
      <c r="K13" s="23"/>
      <c r="L13" s="23"/>
      <c r="M13" s="167"/>
      <c r="N13" s="412"/>
      <c r="O13" s="412"/>
      <c r="P13" s="25"/>
      <c r="Q13" s="377" t="s">
        <v>290</v>
      </c>
      <c r="R13" s="377"/>
      <c r="S13" s="24"/>
      <c r="T13" s="377"/>
      <c r="U13" s="377"/>
      <c r="V13" s="24"/>
      <c r="W13" s="377"/>
      <c r="X13" s="25">
        <v>0</v>
      </c>
      <c r="Y13" s="351" t="s">
        <v>25</v>
      </c>
    </row>
    <row r="14" spans="1:32" ht="21" hidden="1" customHeight="1">
      <c r="A14" s="34" t="s">
        <v>298</v>
      </c>
      <c r="B14" s="35" t="s">
        <v>298</v>
      </c>
      <c r="C14" s="35" t="s">
        <v>298</v>
      </c>
      <c r="D14" s="512" t="s">
        <v>298</v>
      </c>
      <c r="E14" s="124"/>
      <c r="F14" s="125"/>
      <c r="G14" s="126"/>
      <c r="H14" s="127"/>
      <c r="I14" s="128"/>
      <c r="J14" s="129"/>
      <c r="K14" s="130"/>
      <c r="L14" s="130"/>
      <c r="M14" s="513"/>
      <c r="N14" s="413"/>
      <c r="O14" s="413"/>
      <c r="P14" s="132"/>
      <c r="Q14" s="378"/>
      <c r="R14" s="378"/>
      <c r="S14" s="131"/>
      <c r="T14" s="378"/>
      <c r="U14" s="378"/>
      <c r="V14" s="131"/>
      <c r="W14" s="378"/>
      <c r="X14" s="486">
        <v>0</v>
      </c>
      <c r="Y14" s="646" t="s">
        <v>286</v>
      </c>
      <c r="AA14" s="7"/>
      <c r="AB14" s="7"/>
      <c r="AC14" s="7"/>
      <c r="AD14" s="7"/>
      <c r="AE14" s="7"/>
      <c r="AF14" s="7"/>
    </row>
    <row r="15" spans="1:32" s="7" customFormat="1" ht="19.5" customHeight="1">
      <c r="A15" s="17" t="s">
        <v>301</v>
      </c>
      <c r="B15" s="18" t="s">
        <v>301</v>
      </c>
      <c r="C15" s="724" t="s">
        <v>302</v>
      </c>
      <c r="D15" s="725"/>
      <c r="E15" s="140">
        <v>2562608</v>
      </c>
      <c r="F15" s="140">
        <v>2525280</v>
      </c>
      <c r="G15" s="141">
        <v>-37328</v>
      </c>
      <c r="H15" s="142">
        <v>-1.4566410469334365E-2</v>
      </c>
      <c r="I15" s="143" t="s">
        <v>303</v>
      </c>
      <c r="J15" s="144"/>
      <c r="K15" s="145"/>
      <c r="L15" s="145"/>
      <c r="M15" s="509"/>
      <c r="N15" s="379"/>
      <c r="O15" s="379"/>
      <c r="P15" s="150"/>
      <c r="Q15" s="379"/>
      <c r="R15" s="145"/>
      <c r="S15" s="146"/>
      <c r="T15" s="145"/>
      <c r="U15" s="145"/>
      <c r="V15" s="146"/>
      <c r="W15" s="145"/>
      <c r="X15" s="486">
        <v>2525280000</v>
      </c>
      <c r="Y15" s="352" t="s">
        <v>25</v>
      </c>
      <c r="Z15" s="525"/>
    </row>
    <row r="16" spans="1:32" s="7" customFormat="1" ht="19.5" customHeight="1">
      <c r="A16" s="26" t="s">
        <v>304</v>
      </c>
      <c r="B16" s="27" t="s">
        <v>298</v>
      </c>
      <c r="C16" s="18" t="s">
        <v>305</v>
      </c>
      <c r="D16" s="229" t="s">
        <v>306</v>
      </c>
      <c r="E16" s="118">
        <v>1696925</v>
      </c>
      <c r="F16" s="118">
        <v>1668936</v>
      </c>
      <c r="G16" s="119">
        <v>-27989</v>
      </c>
      <c r="H16" s="120">
        <v>-1.6493952296064943E-2</v>
      </c>
      <c r="I16" s="108" t="s">
        <v>307</v>
      </c>
      <c r="J16" s="109"/>
      <c r="K16" s="110"/>
      <c r="L16" s="110"/>
      <c r="M16" s="226"/>
      <c r="N16" s="414"/>
      <c r="O16" s="414"/>
      <c r="P16" s="458"/>
      <c r="Q16" s="380"/>
      <c r="R16" s="380"/>
      <c r="S16" s="111"/>
      <c r="T16" s="380"/>
      <c r="U16" s="380"/>
      <c r="V16" s="133" t="s">
        <v>308</v>
      </c>
      <c r="W16" s="427"/>
      <c r="X16" s="484">
        <v>1668936000</v>
      </c>
      <c r="Y16" s="353" t="s">
        <v>286</v>
      </c>
      <c r="Z16" s="525"/>
    </row>
    <row r="17" spans="1:26" s="7" customFormat="1" ht="19.5" customHeight="1">
      <c r="A17" s="26"/>
      <c r="B17" s="27"/>
      <c r="C17" s="27" t="s">
        <v>301</v>
      </c>
      <c r="D17" s="27" t="s">
        <v>309</v>
      </c>
      <c r="E17" s="253">
        <v>108235</v>
      </c>
      <c r="F17" s="253">
        <v>110151</v>
      </c>
      <c r="G17" s="151">
        <v>1916</v>
      </c>
      <c r="H17" s="152">
        <v>1.7702222016907656E-2</v>
      </c>
      <c r="I17" s="81" t="s">
        <v>310</v>
      </c>
      <c r="J17" s="169"/>
      <c r="K17" s="168"/>
      <c r="L17" s="168"/>
      <c r="M17" s="304"/>
      <c r="N17" s="506"/>
      <c r="O17" s="46"/>
      <c r="P17" s="41"/>
      <c r="Q17" s="506"/>
      <c r="R17" s="342"/>
      <c r="S17" s="324"/>
      <c r="T17" s="417"/>
      <c r="U17" s="506"/>
      <c r="V17" s="242" t="s">
        <v>311</v>
      </c>
      <c r="W17" s="504"/>
      <c r="X17" s="482">
        <v>110151000</v>
      </c>
      <c r="Y17" s="354" t="s">
        <v>286</v>
      </c>
      <c r="Z17" s="525"/>
    </row>
    <row r="18" spans="1:26" s="7" customFormat="1" ht="19.5" customHeight="1">
      <c r="A18" s="515"/>
      <c r="B18" s="27"/>
      <c r="C18" s="27"/>
      <c r="D18" s="544"/>
      <c r="E18" s="29"/>
      <c r="F18" s="252"/>
      <c r="G18" s="30"/>
      <c r="H18" s="43"/>
      <c r="I18" s="161" t="s">
        <v>772</v>
      </c>
      <c r="J18" s="169"/>
      <c r="K18" s="168"/>
      <c r="L18" s="168"/>
      <c r="M18" s="304">
        <v>304016</v>
      </c>
      <c r="N18" s="506" t="s">
        <v>25</v>
      </c>
      <c r="O18" s="46" t="s">
        <v>26</v>
      </c>
      <c r="P18" s="307">
        <v>31</v>
      </c>
      <c r="Q18" s="506" t="s">
        <v>128</v>
      </c>
      <c r="R18" s="342" t="s">
        <v>26</v>
      </c>
      <c r="S18" s="339">
        <v>3</v>
      </c>
      <c r="T18" s="417" t="s">
        <v>29</v>
      </c>
      <c r="U18" s="506" t="s">
        <v>26</v>
      </c>
      <c r="V18" s="241">
        <v>0.9</v>
      </c>
      <c r="W18" s="506" t="s">
        <v>27</v>
      </c>
      <c r="X18" s="307">
        <v>25447000</v>
      </c>
      <c r="Y18" s="355" t="s">
        <v>286</v>
      </c>
      <c r="Z18" s="525"/>
    </row>
    <row r="19" spans="1:26" s="7" customFormat="1" ht="19.5" customHeight="1">
      <c r="A19" s="515"/>
      <c r="B19" s="27"/>
      <c r="C19" s="27"/>
      <c r="D19" s="544"/>
      <c r="E19" s="29"/>
      <c r="F19" s="252"/>
      <c r="G19" s="30"/>
      <c r="H19" s="43"/>
      <c r="I19" s="161" t="s">
        <v>771</v>
      </c>
      <c r="J19" s="169"/>
      <c r="K19" s="168"/>
      <c r="L19" s="168"/>
      <c r="M19" s="304">
        <v>304016</v>
      </c>
      <c r="N19" s="506" t="s">
        <v>25</v>
      </c>
      <c r="O19" s="46" t="s">
        <v>26</v>
      </c>
      <c r="P19" s="307">
        <v>32</v>
      </c>
      <c r="Q19" s="506" t="s">
        <v>128</v>
      </c>
      <c r="R19" s="342" t="s">
        <v>26</v>
      </c>
      <c r="S19" s="339">
        <v>2</v>
      </c>
      <c r="T19" s="417" t="s">
        <v>29</v>
      </c>
      <c r="U19" s="506" t="s">
        <v>26</v>
      </c>
      <c r="V19" s="241">
        <v>0.9</v>
      </c>
      <c r="W19" s="506" t="s">
        <v>27</v>
      </c>
      <c r="X19" s="307">
        <v>17512000</v>
      </c>
      <c r="Y19" s="355" t="s">
        <v>55</v>
      </c>
      <c r="Z19" s="525"/>
    </row>
    <row r="20" spans="1:26" s="7" customFormat="1" ht="19.5" customHeight="1">
      <c r="A20" s="515"/>
      <c r="B20" s="27"/>
      <c r="C20" s="27"/>
      <c r="D20" s="544"/>
      <c r="E20" s="29"/>
      <c r="F20" s="252"/>
      <c r="G20" s="30"/>
      <c r="H20" s="43"/>
      <c r="I20" s="161" t="s">
        <v>856</v>
      </c>
      <c r="J20" s="169"/>
      <c r="K20" s="168"/>
      <c r="L20" s="168"/>
      <c r="M20" s="304">
        <v>304016</v>
      </c>
      <c r="N20" s="506" t="s">
        <v>25</v>
      </c>
      <c r="O20" s="46" t="s">
        <v>26</v>
      </c>
      <c r="P20" s="307">
        <v>33</v>
      </c>
      <c r="Q20" s="506" t="s">
        <v>128</v>
      </c>
      <c r="R20" s="342" t="s">
        <v>26</v>
      </c>
      <c r="S20" s="339">
        <v>7</v>
      </c>
      <c r="T20" s="417" t="s">
        <v>29</v>
      </c>
      <c r="U20" s="506" t="s">
        <v>26</v>
      </c>
      <c r="V20" s="241">
        <v>0.9</v>
      </c>
      <c r="W20" s="506" t="s">
        <v>27</v>
      </c>
      <c r="X20" s="307">
        <v>63205000</v>
      </c>
      <c r="Y20" s="355" t="s">
        <v>55</v>
      </c>
      <c r="Z20" s="525"/>
    </row>
    <row r="21" spans="1:26" s="7" customFormat="1" ht="19.5" customHeight="1">
      <c r="A21" s="515"/>
      <c r="B21" s="27"/>
      <c r="C21" s="27"/>
      <c r="D21" s="544"/>
      <c r="E21" s="29"/>
      <c r="F21" s="252"/>
      <c r="G21" s="30"/>
      <c r="H21" s="43"/>
      <c r="I21" s="161" t="s">
        <v>205</v>
      </c>
      <c r="J21" s="169"/>
      <c r="K21" s="168"/>
      <c r="L21" s="168"/>
      <c r="M21" s="304">
        <v>40000</v>
      </c>
      <c r="N21" s="506" t="s">
        <v>25</v>
      </c>
      <c r="O21" s="46" t="s">
        <v>26</v>
      </c>
      <c r="P21" s="307">
        <v>32</v>
      </c>
      <c r="Q21" s="506" t="s">
        <v>128</v>
      </c>
      <c r="R21" s="49" t="s">
        <v>26</v>
      </c>
      <c r="S21" s="339">
        <v>1</v>
      </c>
      <c r="T21" s="417" t="s">
        <v>204</v>
      </c>
      <c r="U21" s="506" t="s">
        <v>26</v>
      </c>
      <c r="V21" s="241">
        <v>0.9</v>
      </c>
      <c r="W21" s="506" t="s">
        <v>27</v>
      </c>
      <c r="X21" s="307">
        <v>1152000</v>
      </c>
      <c r="Y21" s="355" t="s">
        <v>286</v>
      </c>
      <c r="Z21" s="525"/>
    </row>
    <row r="22" spans="1:26" s="7" customFormat="1" ht="19.5" customHeight="1">
      <c r="A22" s="515"/>
      <c r="B22" s="27"/>
      <c r="C22" s="27"/>
      <c r="D22" s="544"/>
      <c r="E22" s="29"/>
      <c r="F22" s="252"/>
      <c r="G22" s="30"/>
      <c r="H22" s="43"/>
      <c r="I22" s="161" t="s">
        <v>773</v>
      </c>
      <c r="J22" s="41"/>
      <c r="K22" s="112"/>
      <c r="L22" s="112"/>
      <c r="M22" s="304">
        <v>50000</v>
      </c>
      <c r="N22" s="506" t="s">
        <v>25</v>
      </c>
      <c r="O22" s="46" t="s">
        <v>26</v>
      </c>
      <c r="P22" s="307">
        <v>31</v>
      </c>
      <c r="Q22" s="506" t="s">
        <v>128</v>
      </c>
      <c r="R22" s="49" t="s">
        <v>26</v>
      </c>
      <c r="S22" s="33">
        <v>1</v>
      </c>
      <c r="T22" s="506" t="s">
        <v>204</v>
      </c>
      <c r="U22" s="506" t="s">
        <v>26</v>
      </c>
      <c r="V22" s="241">
        <v>0.9</v>
      </c>
      <c r="W22" s="32" t="s">
        <v>27</v>
      </c>
      <c r="X22" s="307">
        <v>1395000</v>
      </c>
      <c r="Y22" s="355" t="s">
        <v>55</v>
      </c>
      <c r="Z22" s="525"/>
    </row>
    <row r="23" spans="1:26" s="7" customFormat="1" ht="19.5" customHeight="1">
      <c r="A23" s="515"/>
      <c r="B23" s="27"/>
      <c r="C23" s="27"/>
      <c r="D23" s="544"/>
      <c r="E23" s="29"/>
      <c r="F23" s="29"/>
      <c r="G23" s="30"/>
      <c r="H23" s="43"/>
      <c r="I23" s="161" t="s">
        <v>774</v>
      </c>
      <c r="J23" s="41"/>
      <c r="K23" s="112"/>
      <c r="L23" s="112"/>
      <c r="M23" s="304">
        <v>50000</v>
      </c>
      <c r="N23" s="506" t="s">
        <v>25</v>
      </c>
      <c r="O23" s="46" t="s">
        <v>26</v>
      </c>
      <c r="P23" s="307">
        <v>32</v>
      </c>
      <c r="Q23" s="506" t="s">
        <v>128</v>
      </c>
      <c r="R23" s="49" t="s">
        <v>26</v>
      </c>
      <c r="S23" s="33">
        <v>1</v>
      </c>
      <c r="T23" s="506" t="s">
        <v>204</v>
      </c>
      <c r="U23" s="506" t="s">
        <v>26</v>
      </c>
      <c r="V23" s="241">
        <v>0.9</v>
      </c>
      <c r="W23" s="32" t="s">
        <v>27</v>
      </c>
      <c r="X23" s="307">
        <v>1440000</v>
      </c>
      <c r="Y23" s="355" t="s">
        <v>286</v>
      </c>
      <c r="Z23" s="525"/>
    </row>
    <row r="24" spans="1:26" s="7" customFormat="1" ht="19.5" customHeight="1" thickBot="1">
      <c r="A24" s="515"/>
      <c r="B24" s="27"/>
      <c r="C24" s="27"/>
      <c r="D24" s="18" t="s">
        <v>312</v>
      </c>
      <c r="E24" s="19">
        <v>1511809</v>
      </c>
      <c r="F24" s="134">
        <v>1482254</v>
      </c>
      <c r="G24" s="20">
        <v>-29555</v>
      </c>
      <c r="H24" s="72">
        <v>-1.9549427209389545E-2</v>
      </c>
      <c r="I24" s="137" t="s">
        <v>778</v>
      </c>
      <c r="J24" s="136"/>
      <c r="K24" s="139"/>
      <c r="L24" s="139"/>
      <c r="M24" s="167"/>
      <c r="N24" s="505"/>
      <c r="O24" s="415"/>
      <c r="P24" s="136"/>
      <c r="Q24" s="505"/>
      <c r="R24" s="386"/>
      <c r="S24" s="135"/>
      <c r="T24" s="505"/>
      <c r="U24" s="505"/>
      <c r="V24" s="138" t="s">
        <v>313</v>
      </c>
      <c r="W24" s="428"/>
      <c r="X24" s="485">
        <v>1482254000</v>
      </c>
      <c r="Y24" s="356" t="s">
        <v>314</v>
      </c>
      <c r="Z24" s="525"/>
    </row>
    <row r="25" spans="1:26" s="7" customFormat="1" ht="19.5" customHeight="1">
      <c r="A25" s="515"/>
      <c r="B25" s="27"/>
      <c r="C25" s="27"/>
      <c r="D25" s="27"/>
      <c r="E25" s="29"/>
      <c r="F25" s="29"/>
      <c r="G25" s="30"/>
      <c r="H25" s="43"/>
      <c r="I25" s="162" t="s">
        <v>315</v>
      </c>
      <c r="J25" s="169"/>
      <c r="K25" s="168"/>
      <c r="L25" s="168"/>
      <c r="M25" s="304">
        <v>1357121000</v>
      </c>
      <c r="N25" s="506" t="s">
        <v>314</v>
      </c>
      <c r="O25" s="46" t="s">
        <v>316</v>
      </c>
      <c r="P25" s="459">
        <v>0.7</v>
      </c>
      <c r="Q25" s="506"/>
      <c r="R25" s="506"/>
      <c r="S25" s="168"/>
      <c r="T25" s="506"/>
      <c r="U25" s="506" t="s">
        <v>317</v>
      </c>
      <c r="V25" s="123" t="s">
        <v>318</v>
      </c>
      <c r="W25" s="105"/>
      <c r="X25" s="513">
        <v>949984000</v>
      </c>
      <c r="Y25" s="357" t="s">
        <v>25</v>
      </c>
      <c r="Z25" s="525"/>
    </row>
    <row r="26" spans="1:26" s="7" customFormat="1" ht="19.5" customHeight="1">
      <c r="A26" s="515"/>
      <c r="B26" s="27"/>
      <c r="C26" s="27"/>
      <c r="D26" s="27"/>
      <c r="E26" s="29"/>
      <c r="F26" s="29"/>
      <c r="G26" s="30"/>
      <c r="H26" s="43"/>
      <c r="I26" s="162" t="s">
        <v>319</v>
      </c>
      <c r="J26" s="169"/>
      <c r="K26" s="168"/>
      <c r="L26" s="168"/>
      <c r="M26" s="304"/>
      <c r="N26" s="506"/>
      <c r="O26" s="506"/>
      <c r="P26" s="41"/>
      <c r="Q26" s="506"/>
      <c r="R26" s="506"/>
      <c r="S26" s="168"/>
      <c r="T26" s="506"/>
      <c r="U26" s="506"/>
      <c r="V26" s="82" t="s">
        <v>318</v>
      </c>
      <c r="W26" s="504"/>
      <c r="X26" s="82">
        <v>299877000</v>
      </c>
      <c r="Y26" s="354" t="s">
        <v>25</v>
      </c>
      <c r="Z26" s="525"/>
    </row>
    <row r="27" spans="1:26" s="7" customFormat="1" ht="19.5" customHeight="1">
      <c r="A27" s="515"/>
      <c r="B27" s="27"/>
      <c r="C27" s="27"/>
      <c r="D27" s="27"/>
      <c r="E27" s="29"/>
      <c r="F27" s="29"/>
      <c r="G27" s="30"/>
      <c r="H27" s="43"/>
      <c r="I27" s="161" t="s">
        <v>320</v>
      </c>
      <c r="J27" s="169"/>
      <c r="K27" s="168"/>
      <c r="L27" s="168"/>
      <c r="M27" s="304">
        <v>135593000</v>
      </c>
      <c r="N27" s="506" t="s">
        <v>314</v>
      </c>
      <c r="O27" s="46" t="s">
        <v>316</v>
      </c>
      <c r="P27" s="459">
        <v>0.7</v>
      </c>
      <c r="Q27" s="506"/>
      <c r="R27" s="506"/>
      <c r="S27" s="168"/>
      <c r="T27" s="506"/>
      <c r="U27" s="506" t="s">
        <v>317</v>
      </c>
      <c r="V27" s="727"/>
      <c r="W27" s="727"/>
      <c r="X27" s="136">
        <v>94915000</v>
      </c>
      <c r="Y27" s="358" t="s">
        <v>314</v>
      </c>
      <c r="Z27" s="525"/>
    </row>
    <row r="28" spans="1:26" s="7" customFormat="1" ht="19.5" customHeight="1">
      <c r="A28" s="515"/>
      <c r="B28" s="27"/>
      <c r="C28" s="27"/>
      <c r="D28" s="27"/>
      <c r="E28" s="29"/>
      <c r="F28" s="29"/>
      <c r="G28" s="30"/>
      <c r="H28" s="43"/>
      <c r="I28" s="161" t="s">
        <v>321</v>
      </c>
      <c r="J28" s="169"/>
      <c r="K28" s="168"/>
      <c r="L28" s="168"/>
      <c r="M28" s="304">
        <v>24621000</v>
      </c>
      <c r="N28" s="506" t="s">
        <v>314</v>
      </c>
      <c r="O28" s="46" t="s">
        <v>316</v>
      </c>
      <c r="P28" s="459">
        <v>0.7</v>
      </c>
      <c r="Q28" s="506"/>
      <c r="R28" s="506"/>
      <c r="S28" s="168"/>
      <c r="T28" s="506"/>
      <c r="U28" s="506" t="s">
        <v>317</v>
      </c>
      <c r="V28" s="723"/>
      <c r="W28" s="723"/>
      <c r="X28" s="41">
        <v>17235000</v>
      </c>
      <c r="Y28" s="355" t="s">
        <v>314</v>
      </c>
      <c r="Z28" s="525"/>
    </row>
    <row r="29" spans="1:26" s="7" customFormat="1" ht="19.5" customHeight="1">
      <c r="A29" s="515"/>
      <c r="B29" s="27"/>
      <c r="C29" s="27"/>
      <c r="D29" s="27"/>
      <c r="E29" s="29"/>
      <c r="F29" s="29"/>
      <c r="G29" s="30"/>
      <c r="H29" s="43"/>
      <c r="I29" s="161" t="s">
        <v>322</v>
      </c>
      <c r="J29" s="169"/>
      <c r="K29" s="168"/>
      <c r="L29" s="168"/>
      <c r="M29" s="304">
        <v>268181000</v>
      </c>
      <c r="N29" s="506" t="s">
        <v>314</v>
      </c>
      <c r="O29" s="46" t="s">
        <v>316</v>
      </c>
      <c r="P29" s="459">
        <v>0.7</v>
      </c>
      <c r="Q29" s="506"/>
      <c r="R29" s="506"/>
      <c r="S29" s="168"/>
      <c r="T29" s="506"/>
      <c r="U29" s="506" t="s">
        <v>317</v>
      </c>
      <c r="V29" s="723"/>
      <c r="W29" s="723"/>
      <c r="X29" s="41">
        <v>187727000</v>
      </c>
      <c r="Y29" s="355" t="s">
        <v>314</v>
      </c>
      <c r="Z29" s="525"/>
    </row>
    <row r="30" spans="1:26" s="615" customFormat="1" ht="19.5" hidden="1" customHeight="1">
      <c r="A30" s="609"/>
      <c r="B30" s="610"/>
      <c r="C30" s="610"/>
      <c r="D30" s="610"/>
      <c r="E30" s="611"/>
      <c r="F30" s="611"/>
      <c r="G30" s="612"/>
      <c r="H30" s="635"/>
      <c r="I30" s="481" t="s">
        <v>600</v>
      </c>
      <c r="J30" s="223"/>
      <c r="K30" s="203"/>
      <c r="L30" s="203"/>
      <c r="M30" s="203">
        <v>0</v>
      </c>
      <c r="N30" s="260" t="s">
        <v>270</v>
      </c>
      <c r="O30" s="309" t="s">
        <v>272</v>
      </c>
      <c r="P30" s="636">
        <v>0.7</v>
      </c>
      <c r="Q30" s="260"/>
      <c r="R30" s="260"/>
      <c r="S30" s="203"/>
      <c r="T30" s="260"/>
      <c r="U30" s="260" t="s">
        <v>53</v>
      </c>
      <c r="V30" s="746"/>
      <c r="W30" s="746"/>
      <c r="X30" s="261">
        <v>0</v>
      </c>
      <c r="Y30" s="359" t="s">
        <v>270</v>
      </c>
      <c r="Z30" s="614"/>
    </row>
    <row r="31" spans="1:26" s="7" customFormat="1" ht="19.5" customHeight="1">
      <c r="A31" s="515"/>
      <c r="B31" s="27"/>
      <c r="C31" s="27"/>
      <c r="D31" s="27"/>
      <c r="E31" s="29"/>
      <c r="F31" s="29"/>
      <c r="G31" s="30"/>
      <c r="H31" s="43"/>
      <c r="I31" s="162" t="s">
        <v>323</v>
      </c>
      <c r="J31" s="169"/>
      <c r="K31" s="168"/>
      <c r="L31" s="168"/>
      <c r="M31" s="304"/>
      <c r="N31" s="506"/>
      <c r="O31" s="506"/>
      <c r="P31" s="41"/>
      <c r="Q31" s="506"/>
      <c r="R31" s="506"/>
      <c r="S31" s="168"/>
      <c r="T31" s="506"/>
      <c r="U31" s="506"/>
      <c r="V31" s="123" t="s">
        <v>324</v>
      </c>
      <c r="W31" s="105"/>
      <c r="X31" s="123">
        <v>104156000</v>
      </c>
      <c r="Y31" s="357" t="s">
        <v>25</v>
      </c>
      <c r="Z31" s="525"/>
    </row>
    <row r="32" spans="1:26" s="7" customFormat="1" ht="19.5" customHeight="1">
      <c r="A32" s="515"/>
      <c r="B32" s="27"/>
      <c r="C32" s="27"/>
      <c r="D32" s="545"/>
      <c r="E32" s="29"/>
      <c r="F32" s="29"/>
      <c r="G32" s="30"/>
      <c r="H32" s="43"/>
      <c r="I32" s="161" t="s">
        <v>779</v>
      </c>
      <c r="J32" s="169"/>
      <c r="K32" s="168"/>
      <c r="L32" s="168"/>
      <c r="M32" s="304">
        <v>1785516000</v>
      </c>
      <c r="N32" s="506" t="s">
        <v>325</v>
      </c>
      <c r="O32" s="506" t="s">
        <v>326</v>
      </c>
      <c r="P32" s="460">
        <v>12</v>
      </c>
      <c r="Q32" s="46" t="s">
        <v>327</v>
      </c>
      <c r="R32" s="46" t="s">
        <v>328</v>
      </c>
      <c r="S32" s="240">
        <v>0.7</v>
      </c>
      <c r="T32" s="506"/>
      <c r="U32" s="506" t="s">
        <v>329</v>
      </c>
      <c r="V32" s="55"/>
      <c r="W32" s="505"/>
      <c r="X32" s="136">
        <v>104156000</v>
      </c>
      <c r="Y32" s="358" t="s">
        <v>325</v>
      </c>
      <c r="Z32" s="525"/>
    </row>
    <row r="33" spans="1:26" s="7" customFormat="1" ht="19.5" customHeight="1">
      <c r="A33" s="515"/>
      <c r="B33" s="27"/>
      <c r="C33" s="27"/>
      <c r="D33" s="27"/>
      <c r="E33" s="29"/>
      <c r="F33" s="29"/>
      <c r="G33" s="30"/>
      <c r="H33" s="43"/>
      <c r="I33" s="162" t="s">
        <v>330</v>
      </c>
      <c r="J33" s="169"/>
      <c r="K33" s="168"/>
      <c r="L33" s="168"/>
      <c r="M33" s="304"/>
      <c r="N33" s="506"/>
      <c r="O33" s="506"/>
      <c r="P33" s="41"/>
      <c r="Q33" s="506"/>
      <c r="R33" s="506"/>
      <c r="S33" s="168"/>
      <c r="T33" s="506"/>
      <c r="U33" s="506"/>
      <c r="V33" s="123" t="s">
        <v>324</v>
      </c>
      <c r="W33" s="105"/>
      <c r="X33" s="123">
        <v>128237000</v>
      </c>
      <c r="Y33" s="357" t="s">
        <v>25</v>
      </c>
      <c r="Z33" s="525"/>
    </row>
    <row r="34" spans="1:26" s="7" customFormat="1" ht="19.5" customHeight="1">
      <c r="A34" s="515"/>
      <c r="B34" s="27"/>
      <c r="C34" s="27"/>
      <c r="E34" s="29"/>
      <c r="F34" s="29"/>
      <c r="G34" s="30"/>
      <c r="H34" s="43"/>
      <c r="I34" s="161" t="s">
        <v>331</v>
      </c>
      <c r="J34" s="169"/>
      <c r="K34" s="168"/>
      <c r="L34" s="168"/>
      <c r="M34" s="304">
        <v>1785516000</v>
      </c>
      <c r="N34" s="506" t="s">
        <v>325</v>
      </c>
      <c r="O34" s="46" t="s">
        <v>328</v>
      </c>
      <c r="P34" s="461">
        <v>0.09</v>
      </c>
      <c r="Q34" s="506">
        <v>2</v>
      </c>
      <c r="R34" s="46" t="s">
        <v>328</v>
      </c>
      <c r="S34" s="240">
        <v>0.7</v>
      </c>
      <c r="T34" s="418"/>
      <c r="U34" s="506" t="s">
        <v>329</v>
      </c>
      <c r="V34" s="168"/>
      <c r="W34" s="506"/>
      <c r="X34" s="307">
        <v>56244000</v>
      </c>
      <c r="Y34" s="355" t="s">
        <v>325</v>
      </c>
      <c r="Z34" s="525"/>
    </row>
    <row r="35" spans="1:26" s="7" customFormat="1" ht="19.5" customHeight="1">
      <c r="A35" s="515"/>
      <c r="B35" s="27"/>
      <c r="C35" s="27"/>
      <c r="D35" s="27"/>
      <c r="E35" s="29"/>
      <c r="F35" s="29"/>
      <c r="G35" s="30"/>
      <c r="H35" s="43"/>
      <c r="I35" s="161" t="s">
        <v>332</v>
      </c>
      <c r="J35" s="169"/>
      <c r="K35" s="168"/>
      <c r="L35" s="168"/>
      <c r="M35" s="304">
        <v>1785516000</v>
      </c>
      <c r="N35" s="506" t="s">
        <v>325</v>
      </c>
      <c r="O35" s="46" t="s">
        <v>328</v>
      </c>
      <c r="P35" s="462">
        <v>7.0900000000000005E-2</v>
      </c>
      <c r="Q35" s="506">
        <v>2</v>
      </c>
      <c r="R35" s="46" t="s">
        <v>328</v>
      </c>
      <c r="S35" s="240">
        <v>0.7</v>
      </c>
      <c r="T35" s="418"/>
      <c r="U35" s="506" t="s">
        <v>329</v>
      </c>
      <c r="V35" s="168"/>
      <c r="W35" s="506"/>
      <c r="X35" s="307">
        <v>44308000</v>
      </c>
      <c r="Y35" s="355" t="s">
        <v>325</v>
      </c>
      <c r="Z35" s="525"/>
    </row>
    <row r="36" spans="1:26" s="7" customFormat="1" ht="19.5" customHeight="1">
      <c r="A36" s="515"/>
      <c r="B36" s="27"/>
      <c r="C36" s="27"/>
      <c r="D36" s="27"/>
      <c r="E36" s="29"/>
      <c r="F36" s="29"/>
      <c r="G36" s="30"/>
      <c r="H36" s="43"/>
      <c r="I36" s="161" t="s">
        <v>333</v>
      </c>
      <c r="J36" s="169"/>
      <c r="K36" s="168"/>
      <c r="L36" s="168"/>
      <c r="M36" s="304">
        <v>44308000</v>
      </c>
      <c r="N36" s="506" t="s">
        <v>325</v>
      </c>
      <c r="O36" s="46" t="s">
        <v>328</v>
      </c>
      <c r="P36" s="463">
        <v>0.1295</v>
      </c>
      <c r="Q36" s="233"/>
      <c r="R36" s="46"/>
      <c r="S36" s="240"/>
      <c r="T36" s="419"/>
      <c r="U36" s="506" t="s">
        <v>329</v>
      </c>
      <c r="V36" s="168"/>
      <c r="W36" s="506"/>
      <c r="X36" s="307">
        <v>5738000</v>
      </c>
      <c r="Y36" s="355" t="s">
        <v>325</v>
      </c>
      <c r="Z36" s="525"/>
    </row>
    <row r="37" spans="1:26" s="7" customFormat="1" ht="19.5" customHeight="1">
      <c r="A37" s="515"/>
      <c r="B37" s="27"/>
      <c r="C37" s="27"/>
      <c r="D37" s="27"/>
      <c r="E37" s="29"/>
      <c r="F37" s="29"/>
      <c r="G37" s="30"/>
      <c r="H37" s="43"/>
      <c r="I37" s="161" t="s">
        <v>334</v>
      </c>
      <c r="J37" s="169"/>
      <c r="K37" s="168"/>
      <c r="L37" s="168"/>
      <c r="M37" s="304">
        <v>1785516000</v>
      </c>
      <c r="N37" s="506" t="s">
        <v>325</v>
      </c>
      <c r="O37" s="46" t="s">
        <v>328</v>
      </c>
      <c r="P37" s="463">
        <v>1.15E-2</v>
      </c>
      <c r="Q37" s="46"/>
      <c r="R37" s="46" t="s">
        <v>328</v>
      </c>
      <c r="S37" s="240">
        <v>0.7</v>
      </c>
      <c r="T37" s="418"/>
      <c r="U37" s="506" t="s">
        <v>329</v>
      </c>
      <c r="V37" s="168"/>
      <c r="W37" s="506"/>
      <c r="X37" s="307">
        <v>14373000</v>
      </c>
      <c r="Y37" s="355" t="s">
        <v>325</v>
      </c>
      <c r="Z37" s="525"/>
    </row>
    <row r="38" spans="1:26" s="7" customFormat="1" ht="19.5" customHeight="1">
      <c r="A38" s="515"/>
      <c r="B38" s="27"/>
      <c r="C38" s="27"/>
      <c r="D38" s="27"/>
      <c r="E38" s="29"/>
      <c r="F38" s="29"/>
      <c r="G38" s="30"/>
      <c r="H38" s="43"/>
      <c r="I38" s="161" t="s">
        <v>335</v>
      </c>
      <c r="J38" s="169"/>
      <c r="K38" s="168"/>
      <c r="L38" s="168"/>
      <c r="M38" s="304">
        <v>1785516000</v>
      </c>
      <c r="N38" s="506" t="s">
        <v>325</v>
      </c>
      <c r="O38" s="46" t="s">
        <v>328</v>
      </c>
      <c r="P38" s="464">
        <v>6.0600000000000003E-3</v>
      </c>
      <c r="Q38" s="46"/>
      <c r="R38" s="46" t="s">
        <v>328</v>
      </c>
      <c r="S38" s="240">
        <v>0.7</v>
      </c>
      <c r="T38" s="418"/>
      <c r="U38" s="506" t="s">
        <v>329</v>
      </c>
      <c r="V38" s="168"/>
      <c r="W38" s="506"/>
      <c r="X38" s="307">
        <v>7574000</v>
      </c>
      <c r="Y38" s="355" t="s">
        <v>325</v>
      </c>
      <c r="Z38" s="525"/>
    </row>
    <row r="39" spans="1:26" s="7" customFormat="1" ht="19.5" customHeight="1">
      <c r="A39" s="515"/>
      <c r="B39" s="27"/>
      <c r="C39" s="27"/>
      <c r="D39" s="27"/>
      <c r="E39" s="29"/>
      <c r="F39" s="29"/>
      <c r="G39" s="30"/>
      <c r="H39" s="43"/>
      <c r="I39" s="340"/>
      <c r="J39" s="199"/>
      <c r="K39" s="168"/>
      <c r="L39" s="168"/>
      <c r="M39" s="304"/>
      <c r="N39" s="506"/>
      <c r="O39" s="46"/>
      <c r="P39" s="464"/>
      <c r="Q39" s="46"/>
      <c r="R39" s="46"/>
      <c r="S39" s="240"/>
      <c r="T39" s="418"/>
      <c r="U39" s="506"/>
      <c r="V39" s="168"/>
      <c r="W39" s="506"/>
      <c r="X39" s="41"/>
      <c r="Y39" s="355"/>
      <c r="Z39" s="525"/>
    </row>
    <row r="40" spans="1:26" s="7" customFormat="1" ht="19.5" customHeight="1">
      <c r="A40" s="515"/>
      <c r="B40" s="27"/>
      <c r="C40" s="27"/>
      <c r="D40" s="18" t="s">
        <v>342</v>
      </c>
      <c r="E40" s="134">
        <v>76881</v>
      </c>
      <c r="F40" s="134">
        <v>76531</v>
      </c>
      <c r="G40" s="153">
        <v>-350</v>
      </c>
      <c r="H40" s="72">
        <v>-4.552490212146044E-3</v>
      </c>
      <c r="I40" s="251" t="s">
        <v>343</v>
      </c>
      <c r="J40" s="250"/>
      <c r="K40" s="249"/>
      <c r="L40" s="249"/>
      <c r="M40" s="167"/>
      <c r="N40" s="247"/>
      <c r="O40" s="416"/>
      <c r="P40" s="250"/>
      <c r="Q40" s="247"/>
      <c r="R40" s="387"/>
      <c r="S40" s="248"/>
      <c r="T40" s="247"/>
      <c r="U40" s="247"/>
      <c r="V40" s="246" t="s">
        <v>336</v>
      </c>
      <c r="W40" s="429"/>
      <c r="X40" s="489">
        <v>76531000</v>
      </c>
      <c r="Y40" s="360" t="s">
        <v>325</v>
      </c>
      <c r="Z40" s="525"/>
    </row>
    <row r="41" spans="1:26" s="7" customFormat="1" ht="19.5" customHeight="1">
      <c r="A41" s="515"/>
      <c r="B41" s="27"/>
      <c r="C41" s="27"/>
      <c r="D41" s="543"/>
      <c r="E41" s="29"/>
      <c r="F41" s="29"/>
      <c r="G41" s="30"/>
      <c r="H41" s="43"/>
      <c r="I41" s="159" t="s">
        <v>344</v>
      </c>
      <c r="J41" s="158"/>
      <c r="K41" s="245"/>
      <c r="L41" s="245"/>
      <c r="M41" s="304">
        <v>2641000</v>
      </c>
      <c r="N41" s="195" t="s">
        <v>25</v>
      </c>
      <c r="O41" s="308" t="s">
        <v>26</v>
      </c>
      <c r="P41" s="200">
        <v>30</v>
      </c>
      <c r="Q41" s="195" t="s">
        <v>345</v>
      </c>
      <c r="R41" s="308" t="s">
        <v>328</v>
      </c>
      <c r="S41" s="201">
        <v>0.7</v>
      </c>
      <c r="T41" s="405"/>
      <c r="U41" s="195" t="s">
        <v>329</v>
      </c>
      <c r="V41" s="243"/>
      <c r="W41" s="197"/>
      <c r="X41" s="158">
        <v>55461000</v>
      </c>
      <c r="Y41" s="361" t="s">
        <v>325</v>
      </c>
      <c r="Z41" s="525"/>
    </row>
    <row r="42" spans="1:26" s="7" customFormat="1" ht="19.5" customHeight="1">
      <c r="A42" s="515"/>
      <c r="B42" s="27"/>
      <c r="C42" s="27"/>
      <c r="D42" s="543"/>
      <c r="E42" s="29"/>
      <c r="F42" s="29"/>
      <c r="G42" s="30"/>
      <c r="H42" s="43"/>
      <c r="I42" s="159" t="s">
        <v>346</v>
      </c>
      <c r="J42" s="158"/>
      <c r="K42" s="245"/>
      <c r="L42" s="245"/>
      <c r="M42" s="304">
        <v>1475000</v>
      </c>
      <c r="N42" s="195" t="s">
        <v>25</v>
      </c>
      <c r="O42" s="308" t="s">
        <v>26</v>
      </c>
      <c r="P42" s="200">
        <v>20</v>
      </c>
      <c r="Q42" s="195" t="s">
        <v>345</v>
      </c>
      <c r="R42" s="308" t="s">
        <v>328</v>
      </c>
      <c r="S42" s="201">
        <v>0.7</v>
      </c>
      <c r="T42" s="405"/>
      <c r="U42" s="195" t="s">
        <v>329</v>
      </c>
      <c r="V42" s="243"/>
      <c r="W42" s="197"/>
      <c r="X42" s="158">
        <v>20650000</v>
      </c>
      <c r="Y42" s="361" t="s">
        <v>325</v>
      </c>
      <c r="Z42" s="525"/>
    </row>
    <row r="43" spans="1:26" s="7" customFormat="1" ht="19.5" customHeight="1">
      <c r="A43" s="515"/>
      <c r="B43" s="27"/>
      <c r="C43" s="27"/>
      <c r="D43" s="543"/>
      <c r="E43" s="29"/>
      <c r="F43" s="29"/>
      <c r="G43" s="30"/>
      <c r="H43" s="43"/>
      <c r="I43" s="161" t="s">
        <v>752</v>
      </c>
      <c r="J43" s="307"/>
      <c r="K43" s="570"/>
      <c r="L43" s="570"/>
      <c r="M43" s="304">
        <v>300000</v>
      </c>
      <c r="N43" s="306" t="s">
        <v>25</v>
      </c>
      <c r="O43" s="204" t="s">
        <v>26</v>
      </c>
      <c r="P43" s="450">
        <v>2</v>
      </c>
      <c r="Q43" s="306" t="s">
        <v>753</v>
      </c>
      <c r="R43" s="204" t="s">
        <v>754</v>
      </c>
      <c r="S43" s="571">
        <v>0.7</v>
      </c>
      <c r="T43" s="418"/>
      <c r="U43" s="306" t="s">
        <v>755</v>
      </c>
      <c r="V43" s="322"/>
      <c r="W43" s="268"/>
      <c r="X43" s="307">
        <v>420000</v>
      </c>
      <c r="Y43" s="350" t="s">
        <v>325</v>
      </c>
      <c r="Z43" s="525"/>
    </row>
    <row r="44" spans="1:26" s="7" customFormat="1" ht="19.5" customHeight="1">
      <c r="A44" s="515"/>
      <c r="B44" s="27"/>
      <c r="C44" s="27"/>
      <c r="D44" s="544"/>
      <c r="E44" s="29"/>
      <c r="F44" s="29"/>
      <c r="G44" s="30"/>
      <c r="H44" s="43"/>
      <c r="I44" s="159"/>
      <c r="J44" s="158"/>
      <c r="K44" s="245"/>
      <c r="L44" s="245"/>
      <c r="M44" s="304"/>
      <c r="N44" s="195"/>
      <c r="O44" s="308"/>
      <c r="P44" s="244"/>
      <c r="Q44" s="195"/>
      <c r="R44" s="196"/>
      <c r="S44" s="202"/>
      <c r="T44" s="195"/>
      <c r="U44" s="195"/>
      <c r="V44" s="243"/>
      <c r="W44" s="197"/>
      <c r="X44" s="158"/>
      <c r="Y44" s="361"/>
      <c r="Z44" s="525"/>
    </row>
    <row r="45" spans="1:26" s="615" customFormat="1" ht="19.5" hidden="1" customHeight="1">
      <c r="A45" s="609"/>
      <c r="B45" s="610"/>
      <c r="C45" s="610"/>
      <c r="D45" s="610"/>
      <c r="E45" s="611"/>
      <c r="F45" s="611"/>
      <c r="G45" s="612"/>
      <c r="H45" s="635"/>
      <c r="I45" s="622" t="s">
        <v>347</v>
      </c>
      <c r="J45" s="261"/>
      <c r="K45" s="527"/>
      <c r="L45" s="527"/>
      <c r="M45" s="203"/>
      <c r="N45" s="260"/>
      <c r="O45" s="309"/>
      <c r="P45" s="261"/>
      <c r="Q45" s="260"/>
      <c r="R45" s="575"/>
      <c r="S45" s="299"/>
      <c r="T45" s="260"/>
      <c r="U45" s="260"/>
      <c r="V45" s="638" t="s">
        <v>336</v>
      </c>
      <c r="W45" s="625"/>
      <c r="X45" s="626">
        <v>0</v>
      </c>
      <c r="Y45" s="389" t="s">
        <v>325</v>
      </c>
      <c r="Z45" s="614"/>
    </row>
    <row r="46" spans="1:26" s="615" customFormat="1" ht="19.5" hidden="1" customHeight="1">
      <c r="A46" s="609"/>
      <c r="B46" s="610"/>
      <c r="C46" s="610"/>
      <c r="D46" s="610"/>
      <c r="E46" s="611"/>
      <c r="F46" s="611"/>
      <c r="G46" s="612"/>
      <c r="H46" s="635"/>
      <c r="I46" s="481" t="s">
        <v>525</v>
      </c>
      <c r="J46" s="261"/>
      <c r="K46" s="527"/>
      <c r="L46" s="527"/>
      <c r="M46" s="203"/>
      <c r="N46" s="260" t="s">
        <v>25</v>
      </c>
      <c r="O46" s="309" t="s">
        <v>26</v>
      </c>
      <c r="P46" s="637">
        <v>0.5</v>
      </c>
      <c r="Q46" s="260"/>
      <c r="R46" s="575"/>
      <c r="S46" s="299"/>
      <c r="T46" s="260"/>
      <c r="U46" s="260"/>
      <c r="V46" s="530"/>
      <c r="W46" s="160" t="s">
        <v>27</v>
      </c>
      <c r="X46" s="261">
        <v>0</v>
      </c>
      <c r="Y46" s="359" t="s">
        <v>314</v>
      </c>
      <c r="Z46" s="614"/>
    </row>
    <row r="47" spans="1:26" s="615" customFormat="1" ht="19.5" hidden="1" customHeight="1">
      <c r="A47" s="609"/>
      <c r="B47" s="610"/>
      <c r="C47" s="610"/>
      <c r="D47" s="618"/>
      <c r="E47" s="619"/>
      <c r="F47" s="619"/>
      <c r="G47" s="620"/>
      <c r="H47" s="639"/>
      <c r="I47" s="622"/>
      <c r="J47" s="626"/>
      <c r="K47" s="640"/>
      <c r="L47" s="640"/>
      <c r="M47" s="624"/>
      <c r="N47" s="625"/>
      <c r="O47" s="641"/>
      <c r="P47" s="626"/>
      <c r="Q47" s="625"/>
      <c r="R47" s="642"/>
      <c r="S47" s="643"/>
      <c r="T47" s="625"/>
      <c r="U47" s="625"/>
      <c r="V47" s="644"/>
      <c r="W47" s="645"/>
      <c r="X47" s="626"/>
      <c r="Y47" s="389"/>
      <c r="Z47" s="614"/>
    </row>
    <row r="48" spans="1:26" s="7" customFormat="1" ht="19.5" customHeight="1">
      <c r="A48" s="515"/>
      <c r="B48" s="27"/>
      <c r="C48" s="18" t="s">
        <v>348</v>
      </c>
      <c r="D48" s="229" t="s">
        <v>349</v>
      </c>
      <c r="E48" s="118">
        <v>141116</v>
      </c>
      <c r="F48" s="118">
        <v>138678</v>
      </c>
      <c r="G48" s="119">
        <v>-2438</v>
      </c>
      <c r="H48" s="120">
        <v>-1.7276566796111E-2</v>
      </c>
      <c r="I48" s="108" t="s">
        <v>350</v>
      </c>
      <c r="J48" s="109"/>
      <c r="K48" s="110"/>
      <c r="L48" s="110"/>
      <c r="M48" s="226"/>
      <c r="N48" s="414"/>
      <c r="O48" s="414"/>
      <c r="P48" s="458"/>
      <c r="Q48" s="380"/>
      <c r="R48" s="380"/>
      <c r="S48" s="111"/>
      <c r="T48" s="380"/>
      <c r="U48" s="380"/>
      <c r="V48" s="133" t="s">
        <v>324</v>
      </c>
      <c r="W48" s="427"/>
      <c r="X48" s="483">
        <v>138678000</v>
      </c>
      <c r="Y48" s="353" t="s">
        <v>325</v>
      </c>
      <c r="Z48" s="525"/>
    </row>
    <row r="49" spans="1:26" s="7" customFormat="1" ht="19.5" customHeight="1">
      <c r="A49" s="515"/>
      <c r="B49" s="27"/>
      <c r="C49" s="27" t="s">
        <v>351</v>
      </c>
      <c r="D49" s="18" t="s">
        <v>352</v>
      </c>
      <c r="E49" s="19">
        <v>8419</v>
      </c>
      <c r="F49" s="134">
        <v>8568</v>
      </c>
      <c r="G49" s="20">
        <v>149</v>
      </c>
      <c r="H49" s="72">
        <v>1.7698063903076374E-2</v>
      </c>
      <c r="I49" s="81" t="s">
        <v>353</v>
      </c>
      <c r="J49" s="91"/>
      <c r="K49" s="55"/>
      <c r="L49" s="55"/>
      <c r="M49" s="167"/>
      <c r="N49" s="505"/>
      <c r="O49" s="415"/>
      <c r="P49" s="136"/>
      <c r="Q49" s="505"/>
      <c r="R49" s="388"/>
      <c r="S49" s="325"/>
      <c r="T49" s="420"/>
      <c r="U49" s="505"/>
      <c r="V49" s="242" t="s">
        <v>336</v>
      </c>
      <c r="W49" s="504"/>
      <c r="X49" s="482">
        <v>8568000</v>
      </c>
      <c r="Y49" s="354" t="s">
        <v>325</v>
      </c>
      <c r="Z49" s="525"/>
    </row>
    <row r="50" spans="1:26" s="7" customFormat="1" ht="19.5" customHeight="1">
      <c r="A50" s="515"/>
      <c r="B50" s="27"/>
      <c r="C50" s="27"/>
      <c r="D50" s="27"/>
      <c r="E50" s="29"/>
      <c r="F50" s="29"/>
      <c r="G50" s="30"/>
      <c r="H50" s="43"/>
      <c r="I50" s="161" t="s">
        <v>772</v>
      </c>
      <c r="J50" s="169"/>
      <c r="K50" s="168"/>
      <c r="L50" s="168"/>
      <c r="M50" s="304">
        <v>304016</v>
      </c>
      <c r="N50" s="506" t="s">
        <v>25</v>
      </c>
      <c r="O50" s="46" t="s">
        <v>26</v>
      </c>
      <c r="P50" s="307">
        <v>31</v>
      </c>
      <c r="Q50" s="506" t="s">
        <v>128</v>
      </c>
      <c r="R50" s="342" t="s">
        <v>26</v>
      </c>
      <c r="S50" s="339">
        <v>3</v>
      </c>
      <c r="T50" s="417" t="s">
        <v>29</v>
      </c>
      <c r="U50" s="506" t="s">
        <v>26</v>
      </c>
      <c r="V50" s="322">
        <v>7.0000000000000007E-2</v>
      </c>
      <c r="W50" s="506" t="s">
        <v>27</v>
      </c>
      <c r="X50" s="307">
        <v>1979000</v>
      </c>
      <c r="Y50" s="355" t="s">
        <v>286</v>
      </c>
      <c r="Z50" s="525"/>
    </row>
    <row r="51" spans="1:26" s="7" customFormat="1" ht="19.5" customHeight="1">
      <c r="A51" s="515"/>
      <c r="B51" s="27"/>
      <c r="C51" s="27"/>
      <c r="D51" s="27"/>
      <c r="E51" s="29"/>
      <c r="F51" s="29"/>
      <c r="G51" s="30"/>
      <c r="H51" s="43"/>
      <c r="I51" s="161" t="s">
        <v>771</v>
      </c>
      <c r="J51" s="169"/>
      <c r="K51" s="168"/>
      <c r="L51" s="168"/>
      <c r="M51" s="304">
        <v>304016</v>
      </c>
      <c r="N51" s="506" t="s">
        <v>25</v>
      </c>
      <c r="O51" s="46" t="s">
        <v>26</v>
      </c>
      <c r="P51" s="307">
        <v>32</v>
      </c>
      <c r="Q51" s="506" t="s">
        <v>128</v>
      </c>
      <c r="R51" s="342" t="s">
        <v>26</v>
      </c>
      <c r="S51" s="339">
        <v>2</v>
      </c>
      <c r="T51" s="417" t="s">
        <v>29</v>
      </c>
      <c r="U51" s="506" t="s">
        <v>26</v>
      </c>
      <c r="V51" s="322">
        <v>7.0000000000000007E-2</v>
      </c>
      <c r="W51" s="506" t="s">
        <v>27</v>
      </c>
      <c r="X51" s="307">
        <v>1362000</v>
      </c>
      <c r="Y51" s="355" t="s">
        <v>55</v>
      </c>
      <c r="Z51" s="525"/>
    </row>
    <row r="52" spans="1:26" s="7" customFormat="1" ht="19.5" customHeight="1">
      <c r="A52" s="515"/>
      <c r="B52" s="27"/>
      <c r="C52" s="27"/>
      <c r="D52" s="27"/>
      <c r="E52" s="29"/>
      <c r="F52" s="29"/>
      <c r="G52" s="30"/>
      <c r="H52" s="43"/>
      <c r="I52" s="161" t="s">
        <v>856</v>
      </c>
      <c r="J52" s="169"/>
      <c r="K52" s="168"/>
      <c r="L52" s="168"/>
      <c r="M52" s="304">
        <v>304016</v>
      </c>
      <c r="N52" s="506" t="s">
        <v>25</v>
      </c>
      <c r="O52" s="46" t="s">
        <v>26</v>
      </c>
      <c r="P52" s="307">
        <v>33</v>
      </c>
      <c r="Q52" s="506" t="s">
        <v>128</v>
      </c>
      <c r="R52" s="342" t="s">
        <v>26</v>
      </c>
      <c r="S52" s="339">
        <v>7</v>
      </c>
      <c r="T52" s="417" t="s">
        <v>29</v>
      </c>
      <c r="U52" s="506" t="s">
        <v>26</v>
      </c>
      <c r="V52" s="322">
        <v>7.0000000000000007E-2</v>
      </c>
      <c r="W52" s="506" t="s">
        <v>27</v>
      </c>
      <c r="X52" s="307">
        <v>4916000</v>
      </c>
      <c r="Y52" s="355" t="s">
        <v>55</v>
      </c>
      <c r="Z52" s="525"/>
    </row>
    <row r="53" spans="1:26" s="7" customFormat="1" ht="19.5" customHeight="1">
      <c r="A53" s="515"/>
      <c r="B53" s="27"/>
      <c r="C53" s="27"/>
      <c r="D53" s="27"/>
      <c r="E53" s="29"/>
      <c r="F53" s="29"/>
      <c r="G53" s="30"/>
      <c r="H53" s="43"/>
      <c r="I53" s="161" t="s">
        <v>205</v>
      </c>
      <c r="J53" s="169"/>
      <c r="K53" s="168"/>
      <c r="L53" s="168"/>
      <c r="M53" s="304">
        <v>40000</v>
      </c>
      <c r="N53" s="506" t="s">
        <v>25</v>
      </c>
      <c r="O53" s="46" t="s">
        <v>26</v>
      </c>
      <c r="P53" s="307">
        <v>32</v>
      </c>
      <c r="Q53" s="506" t="s">
        <v>128</v>
      </c>
      <c r="R53" s="49" t="s">
        <v>26</v>
      </c>
      <c r="S53" s="339">
        <v>1</v>
      </c>
      <c r="T53" s="417" t="s">
        <v>204</v>
      </c>
      <c r="U53" s="506" t="s">
        <v>26</v>
      </c>
      <c r="V53" s="322">
        <v>7.0000000000000007E-2</v>
      </c>
      <c r="W53" s="506" t="s">
        <v>27</v>
      </c>
      <c r="X53" s="307">
        <v>90000</v>
      </c>
      <c r="Y53" s="355" t="s">
        <v>286</v>
      </c>
      <c r="Z53" s="525"/>
    </row>
    <row r="54" spans="1:26" s="7" customFormat="1" ht="19.5" customHeight="1">
      <c r="A54" s="515"/>
      <c r="B54" s="27"/>
      <c r="C54" s="27"/>
      <c r="D54" s="27"/>
      <c r="E54" s="29"/>
      <c r="F54" s="29"/>
      <c r="G54" s="30"/>
      <c r="H54" s="43"/>
      <c r="I54" s="161" t="s">
        <v>773</v>
      </c>
      <c r="J54" s="41"/>
      <c r="K54" s="112"/>
      <c r="L54" s="112"/>
      <c r="M54" s="304">
        <v>50000</v>
      </c>
      <c r="N54" s="506" t="s">
        <v>25</v>
      </c>
      <c r="O54" s="46" t="s">
        <v>26</v>
      </c>
      <c r="P54" s="307">
        <v>31</v>
      </c>
      <c r="Q54" s="506" t="s">
        <v>128</v>
      </c>
      <c r="R54" s="49" t="s">
        <v>26</v>
      </c>
      <c r="S54" s="33">
        <v>1</v>
      </c>
      <c r="T54" s="506" t="s">
        <v>204</v>
      </c>
      <c r="U54" s="506" t="s">
        <v>26</v>
      </c>
      <c r="V54" s="322">
        <v>7.0000000000000007E-2</v>
      </c>
      <c r="W54" s="32" t="s">
        <v>27</v>
      </c>
      <c r="X54" s="307">
        <v>109000</v>
      </c>
      <c r="Y54" s="355" t="s">
        <v>55</v>
      </c>
      <c r="Z54" s="525"/>
    </row>
    <row r="55" spans="1:26" s="7" customFormat="1" ht="19.5" customHeight="1">
      <c r="A55" s="515"/>
      <c r="B55" s="27"/>
      <c r="C55" s="27"/>
      <c r="D55" s="27"/>
      <c r="E55" s="29"/>
      <c r="F55" s="29"/>
      <c r="G55" s="30"/>
      <c r="H55" s="43"/>
      <c r="I55" s="161" t="s">
        <v>774</v>
      </c>
      <c r="J55" s="41"/>
      <c r="K55" s="112"/>
      <c r="L55" s="112"/>
      <c r="M55" s="304">
        <v>50000</v>
      </c>
      <c r="N55" s="506" t="s">
        <v>25</v>
      </c>
      <c r="O55" s="46" t="s">
        <v>26</v>
      </c>
      <c r="P55" s="307">
        <v>32</v>
      </c>
      <c r="Q55" s="506" t="s">
        <v>128</v>
      </c>
      <c r="R55" s="49" t="s">
        <v>26</v>
      </c>
      <c r="S55" s="33">
        <v>1</v>
      </c>
      <c r="T55" s="506" t="s">
        <v>204</v>
      </c>
      <c r="U55" s="506" t="s">
        <v>26</v>
      </c>
      <c r="V55" s="322">
        <v>7.0000000000000007E-2</v>
      </c>
      <c r="W55" s="32" t="s">
        <v>27</v>
      </c>
      <c r="X55" s="307">
        <v>112000</v>
      </c>
      <c r="Y55" s="355" t="s">
        <v>286</v>
      </c>
      <c r="Z55" s="525"/>
    </row>
    <row r="56" spans="1:26" s="7" customFormat="1" ht="19.5" customHeight="1">
      <c r="A56" s="515"/>
      <c r="B56" s="27"/>
      <c r="C56" s="27"/>
      <c r="D56" s="27"/>
      <c r="E56" s="29"/>
      <c r="F56" s="29"/>
      <c r="G56" s="30"/>
      <c r="H56" s="43"/>
      <c r="I56" s="161"/>
      <c r="J56" s="41"/>
      <c r="K56" s="112"/>
      <c r="L56" s="112"/>
      <c r="M56" s="304"/>
      <c r="N56" s="506"/>
      <c r="O56" s="46"/>
      <c r="P56" s="307"/>
      <c r="Q56" s="506"/>
      <c r="R56" s="49"/>
      <c r="S56" s="33"/>
      <c r="T56" s="506"/>
      <c r="U56" s="506"/>
      <c r="V56" s="322"/>
      <c r="W56" s="32"/>
      <c r="X56" s="307"/>
      <c r="Y56" s="355"/>
      <c r="Z56" s="525"/>
    </row>
    <row r="57" spans="1:26" s="7" customFormat="1" ht="19.5" customHeight="1" thickBot="1">
      <c r="A57" s="515"/>
      <c r="B57" s="27"/>
      <c r="C57" s="27"/>
      <c r="D57" s="18" t="s">
        <v>354</v>
      </c>
      <c r="E57" s="19">
        <v>97187</v>
      </c>
      <c r="F57" s="134">
        <v>95289</v>
      </c>
      <c r="G57" s="20">
        <v>-1898</v>
      </c>
      <c r="H57" s="72">
        <v>-1.9529360922757158E-2</v>
      </c>
      <c r="I57" s="137" t="s">
        <v>778</v>
      </c>
      <c r="J57" s="136"/>
      <c r="K57" s="139"/>
      <c r="L57" s="139"/>
      <c r="M57" s="167"/>
      <c r="N57" s="505"/>
      <c r="O57" s="415"/>
      <c r="P57" s="136"/>
      <c r="Q57" s="505"/>
      <c r="R57" s="386"/>
      <c r="S57" s="135"/>
      <c r="T57" s="505"/>
      <c r="U57" s="505"/>
      <c r="V57" s="138" t="s">
        <v>336</v>
      </c>
      <c r="W57" s="428"/>
      <c r="X57" s="485">
        <v>95289000</v>
      </c>
      <c r="Y57" s="356" t="s">
        <v>325</v>
      </c>
      <c r="Z57" s="525"/>
    </row>
    <row r="58" spans="1:26" s="7" customFormat="1" ht="19.5" customHeight="1">
      <c r="A58" s="515"/>
      <c r="B58" s="27"/>
      <c r="C58" s="27"/>
      <c r="D58" s="27"/>
      <c r="E58" s="29"/>
      <c r="F58" s="29"/>
      <c r="G58" s="30"/>
      <c r="H58" s="43"/>
      <c r="I58" s="162" t="s">
        <v>337</v>
      </c>
      <c r="J58" s="169"/>
      <c r="K58" s="168"/>
      <c r="L58" s="168"/>
      <c r="M58" s="304">
        <v>1357121000</v>
      </c>
      <c r="N58" s="506" t="s">
        <v>325</v>
      </c>
      <c r="O58" s="46" t="s">
        <v>328</v>
      </c>
      <c r="P58" s="459">
        <v>4.4999999999999998E-2</v>
      </c>
      <c r="Q58" s="506"/>
      <c r="R58" s="506"/>
      <c r="S58" s="168"/>
      <c r="T58" s="506"/>
      <c r="U58" s="506" t="s">
        <v>329</v>
      </c>
      <c r="V58" s="123" t="s">
        <v>324</v>
      </c>
      <c r="W58" s="105"/>
      <c r="X58" s="123">
        <v>61070000</v>
      </c>
      <c r="Y58" s="357" t="s">
        <v>25</v>
      </c>
      <c r="Z58" s="525"/>
    </row>
    <row r="59" spans="1:26" s="7" customFormat="1" ht="19.5" customHeight="1">
      <c r="A59" s="515"/>
      <c r="B59" s="27"/>
      <c r="C59" s="27"/>
      <c r="D59" s="27"/>
      <c r="E59" s="29"/>
      <c r="F59" s="29"/>
      <c r="G59" s="30"/>
      <c r="H59" s="43"/>
      <c r="I59" s="163" t="s">
        <v>338</v>
      </c>
      <c r="J59" s="169"/>
      <c r="K59" s="168"/>
      <c r="L59" s="168"/>
      <c r="M59" s="304"/>
      <c r="N59" s="506"/>
      <c r="O59" s="506"/>
      <c r="P59" s="41"/>
      <c r="Q59" s="506"/>
      <c r="R59" s="506"/>
      <c r="S59" s="168"/>
      <c r="T59" s="506"/>
      <c r="U59" s="506"/>
      <c r="V59" s="82" t="s">
        <v>324</v>
      </c>
      <c r="W59" s="504"/>
      <c r="X59" s="82">
        <v>19278000</v>
      </c>
      <c r="Y59" s="354" t="s">
        <v>25</v>
      </c>
      <c r="Z59" s="525"/>
    </row>
    <row r="60" spans="1:26" s="7" customFormat="1" ht="19.5" customHeight="1">
      <c r="A60" s="515"/>
      <c r="B60" s="27"/>
      <c r="C60" s="27"/>
      <c r="D60" s="27"/>
      <c r="E60" s="29"/>
      <c r="F60" s="29"/>
      <c r="G60" s="30"/>
      <c r="H60" s="43"/>
      <c r="I60" s="161" t="s">
        <v>339</v>
      </c>
      <c r="J60" s="169"/>
      <c r="K60" s="168"/>
      <c r="L60" s="168"/>
      <c r="M60" s="304">
        <v>135593000</v>
      </c>
      <c r="N60" s="506" t="s">
        <v>325</v>
      </c>
      <c r="O60" s="46" t="s">
        <v>328</v>
      </c>
      <c r="P60" s="459">
        <v>4.4999999999999998E-2</v>
      </c>
      <c r="Q60" s="506"/>
      <c r="R60" s="506"/>
      <c r="S60" s="168"/>
      <c r="T60" s="506"/>
      <c r="U60" s="506" t="s">
        <v>329</v>
      </c>
      <c r="V60" s="727"/>
      <c r="W60" s="727"/>
      <c r="X60" s="136">
        <v>6102000</v>
      </c>
      <c r="Y60" s="358" t="s">
        <v>325</v>
      </c>
      <c r="Z60" s="525"/>
    </row>
    <row r="61" spans="1:26" s="7" customFormat="1" ht="19.5" customHeight="1">
      <c r="A61" s="515"/>
      <c r="B61" s="27"/>
      <c r="C61" s="27"/>
      <c r="D61" s="27"/>
      <c r="E61" s="29"/>
      <c r="F61" s="29"/>
      <c r="G61" s="30"/>
      <c r="H61" s="43"/>
      <c r="I61" s="161" t="s">
        <v>340</v>
      </c>
      <c r="J61" s="169"/>
      <c r="K61" s="168"/>
      <c r="L61" s="168"/>
      <c r="M61" s="304">
        <v>24621000</v>
      </c>
      <c r="N61" s="506" t="s">
        <v>325</v>
      </c>
      <c r="O61" s="46" t="s">
        <v>328</v>
      </c>
      <c r="P61" s="459">
        <v>4.4999999999999998E-2</v>
      </c>
      <c r="Q61" s="506"/>
      <c r="R61" s="506"/>
      <c r="S61" s="168"/>
      <c r="T61" s="506"/>
      <c r="U61" s="506" t="s">
        <v>329</v>
      </c>
      <c r="V61" s="723"/>
      <c r="W61" s="723"/>
      <c r="X61" s="41">
        <v>1108000</v>
      </c>
      <c r="Y61" s="355" t="s">
        <v>325</v>
      </c>
      <c r="Z61" s="525"/>
    </row>
    <row r="62" spans="1:26" s="7" customFormat="1" ht="19.5" customHeight="1">
      <c r="A62" s="515"/>
      <c r="B62" s="27"/>
      <c r="C62" s="27"/>
      <c r="D62" s="27"/>
      <c r="E62" s="29"/>
      <c r="F62" s="29"/>
      <c r="G62" s="30"/>
      <c r="H62" s="43"/>
      <c r="I62" s="161" t="s">
        <v>341</v>
      </c>
      <c r="J62" s="169"/>
      <c r="K62" s="168"/>
      <c r="L62" s="168"/>
      <c r="M62" s="304">
        <v>268181000</v>
      </c>
      <c r="N62" s="506" t="s">
        <v>325</v>
      </c>
      <c r="O62" s="46" t="s">
        <v>328</v>
      </c>
      <c r="P62" s="459">
        <v>4.4999999999999998E-2</v>
      </c>
      <c r="Q62" s="506"/>
      <c r="R62" s="506"/>
      <c r="S62" s="168"/>
      <c r="T62" s="506"/>
      <c r="U62" s="506" t="s">
        <v>329</v>
      </c>
      <c r="V62" s="723"/>
      <c r="W62" s="723"/>
      <c r="X62" s="41">
        <v>12068000</v>
      </c>
      <c r="Y62" s="355" t="s">
        <v>325</v>
      </c>
      <c r="Z62" s="525"/>
    </row>
    <row r="63" spans="1:26" s="615" customFormat="1" ht="19.5" hidden="1" customHeight="1">
      <c r="A63" s="609"/>
      <c r="B63" s="610"/>
      <c r="C63" s="610"/>
      <c r="D63" s="610"/>
      <c r="E63" s="611"/>
      <c r="F63" s="611"/>
      <c r="G63" s="612"/>
      <c r="H63" s="635"/>
      <c r="I63" s="481" t="s">
        <v>600</v>
      </c>
      <c r="J63" s="223"/>
      <c r="K63" s="203"/>
      <c r="L63" s="203"/>
      <c r="M63" s="203">
        <v>0</v>
      </c>
      <c r="N63" s="260" t="s">
        <v>270</v>
      </c>
      <c r="O63" s="309" t="s">
        <v>272</v>
      </c>
      <c r="P63" s="636">
        <v>4.4999999999999998E-2</v>
      </c>
      <c r="Q63" s="260"/>
      <c r="R63" s="260"/>
      <c r="S63" s="203"/>
      <c r="T63" s="260"/>
      <c r="U63" s="260" t="s">
        <v>53</v>
      </c>
      <c r="V63" s="746"/>
      <c r="W63" s="746"/>
      <c r="X63" s="261">
        <v>0</v>
      </c>
      <c r="Y63" s="359" t="s">
        <v>325</v>
      </c>
      <c r="Z63" s="614"/>
    </row>
    <row r="64" spans="1:26" s="7" customFormat="1" ht="19.5" customHeight="1">
      <c r="A64" s="515"/>
      <c r="B64" s="27"/>
      <c r="C64" s="27"/>
      <c r="D64" s="27"/>
      <c r="E64" s="29"/>
      <c r="F64" s="29"/>
      <c r="G64" s="30"/>
      <c r="H64" s="43"/>
      <c r="I64" s="162" t="s">
        <v>323</v>
      </c>
      <c r="J64" s="169"/>
      <c r="K64" s="168"/>
      <c r="L64" s="168"/>
      <c r="M64" s="304"/>
      <c r="N64" s="506"/>
      <c r="O64" s="506"/>
      <c r="P64" s="41"/>
      <c r="Q64" s="506"/>
      <c r="R64" s="506"/>
      <c r="S64" s="168"/>
      <c r="T64" s="506"/>
      <c r="U64" s="506"/>
      <c r="V64" s="123" t="s">
        <v>324</v>
      </c>
      <c r="W64" s="105"/>
      <c r="X64" s="123">
        <v>6696000</v>
      </c>
      <c r="Y64" s="357" t="s">
        <v>25</v>
      </c>
      <c r="Z64" s="525"/>
    </row>
    <row r="65" spans="1:26" s="7" customFormat="1" ht="19.5" customHeight="1">
      <c r="A65" s="515"/>
      <c r="B65" s="27"/>
      <c r="C65" s="27"/>
      <c r="D65" s="27"/>
      <c r="E65" s="29"/>
      <c r="F65" s="29"/>
      <c r="G65" s="30"/>
      <c r="H65" s="43"/>
      <c r="I65" s="161" t="s">
        <v>779</v>
      </c>
      <c r="J65" s="169"/>
      <c r="K65" s="168"/>
      <c r="L65" s="168"/>
      <c r="M65" s="304">
        <v>1785516000</v>
      </c>
      <c r="N65" s="506" t="s">
        <v>325</v>
      </c>
      <c r="O65" s="506" t="s">
        <v>326</v>
      </c>
      <c r="P65" s="460">
        <v>12</v>
      </c>
      <c r="Q65" s="46" t="s">
        <v>327</v>
      </c>
      <c r="R65" s="46" t="s">
        <v>328</v>
      </c>
      <c r="S65" s="240">
        <v>4.4999999999999998E-2</v>
      </c>
      <c r="T65" s="506"/>
      <c r="U65" s="506" t="s">
        <v>329</v>
      </c>
      <c r="V65" s="55"/>
      <c r="W65" s="505"/>
      <c r="X65" s="136">
        <v>6696000</v>
      </c>
      <c r="Y65" s="358" t="s">
        <v>325</v>
      </c>
      <c r="Z65" s="525"/>
    </row>
    <row r="66" spans="1:26" s="7" customFormat="1" ht="19.5" customHeight="1">
      <c r="A66" s="515"/>
      <c r="B66" s="27"/>
      <c r="C66" s="27"/>
      <c r="D66" s="27"/>
      <c r="E66" s="29"/>
      <c r="F66" s="29"/>
      <c r="G66" s="30"/>
      <c r="H66" s="43"/>
      <c r="I66" s="162" t="s">
        <v>330</v>
      </c>
      <c r="J66" s="169"/>
      <c r="K66" s="168"/>
      <c r="L66" s="168"/>
      <c r="M66" s="304"/>
      <c r="N66" s="506"/>
      <c r="O66" s="506"/>
      <c r="P66" s="41"/>
      <c r="Q66" s="506"/>
      <c r="R66" s="506"/>
      <c r="S66" s="168"/>
      <c r="T66" s="506"/>
      <c r="U66" s="506"/>
      <c r="V66" s="123" t="s">
        <v>324</v>
      </c>
      <c r="W66" s="105"/>
      <c r="X66" s="123">
        <v>8245000</v>
      </c>
      <c r="Y66" s="357" t="s">
        <v>25</v>
      </c>
      <c r="Z66" s="525"/>
    </row>
    <row r="67" spans="1:26" s="7" customFormat="1" ht="19.5" customHeight="1">
      <c r="A67" s="515"/>
      <c r="B67" s="27"/>
      <c r="C67" s="27"/>
      <c r="D67" s="27"/>
      <c r="E67" s="29"/>
      <c r="F67" s="29"/>
      <c r="G67" s="30"/>
      <c r="H67" s="43"/>
      <c r="I67" s="161" t="s">
        <v>331</v>
      </c>
      <c r="J67" s="169"/>
      <c r="K67" s="168"/>
      <c r="L67" s="168"/>
      <c r="M67" s="304">
        <v>1785516000</v>
      </c>
      <c r="N67" s="506" t="s">
        <v>325</v>
      </c>
      <c r="O67" s="46" t="s">
        <v>328</v>
      </c>
      <c r="P67" s="461">
        <v>0.09</v>
      </c>
      <c r="Q67" s="506">
        <v>2</v>
      </c>
      <c r="R67" s="46" t="s">
        <v>328</v>
      </c>
      <c r="S67" s="240">
        <v>4.4999999999999998E-2</v>
      </c>
      <c r="T67" s="418"/>
      <c r="U67" s="506" t="s">
        <v>329</v>
      </c>
      <c r="V67" s="168"/>
      <c r="W67" s="506"/>
      <c r="X67" s="41">
        <v>3616000</v>
      </c>
      <c r="Y67" s="355" t="s">
        <v>325</v>
      </c>
      <c r="Z67" s="525"/>
    </row>
    <row r="68" spans="1:26" s="7" customFormat="1" ht="19.5" customHeight="1">
      <c r="A68" s="515"/>
      <c r="B68" s="27"/>
      <c r="C68" s="27"/>
      <c r="D68" s="27"/>
      <c r="E68" s="29"/>
      <c r="F68" s="29"/>
      <c r="G68" s="30"/>
      <c r="H68" s="43"/>
      <c r="I68" s="161" t="s">
        <v>332</v>
      </c>
      <c r="J68" s="169"/>
      <c r="K68" s="168"/>
      <c r="L68" s="168"/>
      <c r="M68" s="304">
        <v>1785516000</v>
      </c>
      <c r="N68" s="506" t="s">
        <v>325</v>
      </c>
      <c r="O68" s="46" t="s">
        <v>328</v>
      </c>
      <c r="P68" s="462">
        <v>7.0900000000000005E-2</v>
      </c>
      <c r="Q68" s="506">
        <v>2</v>
      </c>
      <c r="R68" s="46" t="s">
        <v>328</v>
      </c>
      <c r="S68" s="240">
        <v>4.4999999999999998E-2</v>
      </c>
      <c r="T68" s="418"/>
      <c r="U68" s="506" t="s">
        <v>329</v>
      </c>
      <c r="V68" s="168"/>
      <c r="W68" s="506"/>
      <c r="X68" s="41">
        <v>2849000</v>
      </c>
      <c r="Y68" s="355" t="s">
        <v>325</v>
      </c>
      <c r="Z68" s="525"/>
    </row>
    <row r="69" spans="1:26" s="7" customFormat="1" ht="19.5" customHeight="1">
      <c r="A69" s="515"/>
      <c r="B69" s="27"/>
      <c r="C69" s="27"/>
      <c r="D69" s="27"/>
      <c r="E69" s="29"/>
      <c r="F69" s="29"/>
      <c r="G69" s="30"/>
      <c r="H69" s="43"/>
      <c r="I69" s="161" t="s">
        <v>333</v>
      </c>
      <c r="J69" s="169"/>
      <c r="K69" s="168"/>
      <c r="L69" s="168"/>
      <c r="M69" s="304">
        <v>2849000</v>
      </c>
      <c r="N69" s="506" t="s">
        <v>325</v>
      </c>
      <c r="O69" s="46" t="s">
        <v>328</v>
      </c>
      <c r="P69" s="463">
        <v>0.1295</v>
      </c>
      <c r="Q69" s="233"/>
      <c r="R69" s="46"/>
      <c r="S69" s="48"/>
      <c r="T69" s="419"/>
      <c r="U69" s="506" t="s">
        <v>329</v>
      </c>
      <c r="V69" s="168"/>
      <c r="W69" s="506"/>
      <c r="X69" s="41">
        <v>369000</v>
      </c>
      <c r="Y69" s="355" t="s">
        <v>325</v>
      </c>
      <c r="Z69" s="525"/>
    </row>
    <row r="70" spans="1:26" s="7" customFormat="1" ht="19.5" customHeight="1">
      <c r="A70" s="515"/>
      <c r="B70" s="27"/>
      <c r="C70" s="27"/>
      <c r="D70" s="27"/>
      <c r="E70" s="29"/>
      <c r="F70" s="29"/>
      <c r="G70" s="30"/>
      <c r="H70" s="43"/>
      <c r="I70" s="161" t="s">
        <v>334</v>
      </c>
      <c r="J70" s="169"/>
      <c r="K70" s="168"/>
      <c r="L70" s="168"/>
      <c r="M70" s="304">
        <v>1785516000</v>
      </c>
      <c r="N70" s="506" t="s">
        <v>325</v>
      </c>
      <c r="O70" s="46" t="s">
        <v>328</v>
      </c>
      <c r="P70" s="463">
        <v>1.15E-2</v>
      </c>
      <c r="Q70" s="46"/>
      <c r="R70" s="46" t="s">
        <v>328</v>
      </c>
      <c r="S70" s="240">
        <v>4.4999999999999998E-2</v>
      </c>
      <c r="T70" s="418"/>
      <c r="U70" s="506" t="s">
        <v>329</v>
      </c>
      <c r="V70" s="168"/>
      <c r="W70" s="506"/>
      <c r="X70" s="41">
        <v>924000</v>
      </c>
      <c r="Y70" s="355" t="s">
        <v>325</v>
      </c>
      <c r="Z70" s="525"/>
    </row>
    <row r="71" spans="1:26" s="7" customFormat="1" ht="19.5" customHeight="1">
      <c r="A71" s="515"/>
      <c r="B71" s="27"/>
      <c r="C71" s="27"/>
      <c r="D71" s="27"/>
      <c r="E71" s="29"/>
      <c r="F71" s="29"/>
      <c r="G71" s="30"/>
      <c r="H71" s="43"/>
      <c r="I71" s="161" t="s">
        <v>335</v>
      </c>
      <c r="J71" s="169"/>
      <c r="K71" s="168"/>
      <c r="L71" s="168"/>
      <c r="M71" s="304">
        <v>1785516000</v>
      </c>
      <c r="N71" s="506" t="s">
        <v>325</v>
      </c>
      <c r="O71" s="46" t="s">
        <v>328</v>
      </c>
      <c r="P71" s="464">
        <v>6.0600000000000003E-3</v>
      </c>
      <c r="Q71" s="46"/>
      <c r="R71" s="46" t="s">
        <v>328</v>
      </c>
      <c r="S71" s="240">
        <v>4.4999999999999998E-2</v>
      </c>
      <c r="T71" s="418"/>
      <c r="U71" s="506" t="s">
        <v>329</v>
      </c>
      <c r="V71" s="168"/>
      <c r="W71" s="506"/>
      <c r="X71" s="41">
        <v>487000</v>
      </c>
      <c r="Y71" s="355" t="s">
        <v>325</v>
      </c>
      <c r="Z71" s="525"/>
    </row>
    <row r="72" spans="1:26" s="7" customFormat="1" ht="19.5" customHeight="1">
      <c r="A72" s="515"/>
      <c r="B72" s="27"/>
      <c r="C72" s="27"/>
      <c r="D72" s="27"/>
      <c r="E72" s="29"/>
      <c r="F72" s="29"/>
      <c r="G72" s="30"/>
      <c r="H72" s="43"/>
      <c r="I72" s="305"/>
      <c r="J72" s="169"/>
      <c r="K72" s="168"/>
      <c r="L72" s="168"/>
      <c r="M72" s="304"/>
      <c r="N72" s="506"/>
      <c r="O72" s="46"/>
      <c r="P72" s="464"/>
      <c r="Q72" s="46"/>
      <c r="R72" s="46"/>
      <c r="S72" s="240"/>
      <c r="T72" s="418"/>
      <c r="U72" s="506"/>
      <c r="V72" s="168"/>
      <c r="W72" s="506"/>
      <c r="X72" s="41"/>
      <c r="Y72" s="355"/>
      <c r="Z72" s="525"/>
    </row>
    <row r="73" spans="1:26" s="7" customFormat="1" ht="19.5" customHeight="1" thickBot="1">
      <c r="A73" s="515"/>
      <c r="B73" s="27"/>
      <c r="C73" s="27"/>
      <c r="D73" s="18" t="s">
        <v>342</v>
      </c>
      <c r="E73" s="19">
        <v>4942</v>
      </c>
      <c r="F73" s="134">
        <v>4920</v>
      </c>
      <c r="G73" s="20">
        <v>-22</v>
      </c>
      <c r="H73" s="72">
        <v>-4.4516390125455283E-3</v>
      </c>
      <c r="I73" s="137" t="s">
        <v>355</v>
      </c>
      <c r="J73" s="136"/>
      <c r="K73" s="139"/>
      <c r="L73" s="139"/>
      <c r="M73" s="167"/>
      <c r="N73" s="505"/>
      <c r="O73" s="415"/>
      <c r="P73" s="136"/>
      <c r="Q73" s="505"/>
      <c r="R73" s="386"/>
      <c r="S73" s="135"/>
      <c r="T73" s="505"/>
      <c r="U73" s="505"/>
      <c r="V73" s="138" t="s">
        <v>336</v>
      </c>
      <c r="W73" s="428"/>
      <c r="X73" s="485">
        <v>4920000</v>
      </c>
      <c r="Y73" s="356" t="s">
        <v>325</v>
      </c>
      <c r="Z73" s="525"/>
    </row>
    <row r="74" spans="1:26" s="7" customFormat="1" ht="19.5" customHeight="1">
      <c r="A74" s="515"/>
      <c r="B74" s="27"/>
      <c r="C74" s="27"/>
      <c r="D74" s="27"/>
      <c r="E74" s="29"/>
      <c r="F74" s="29"/>
      <c r="G74" s="30"/>
      <c r="H74" s="43"/>
      <c r="I74" s="169" t="s">
        <v>356</v>
      </c>
      <c r="J74" s="41"/>
      <c r="K74" s="112"/>
      <c r="L74" s="112"/>
      <c r="M74" s="304">
        <v>2641000</v>
      </c>
      <c r="N74" s="195" t="s">
        <v>25</v>
      </c>
      <c r="O74" s="308" t="s">
        <v>26</v>
      </c>
      <c r="P74" s="200">
        <v>30</v>
      </c>
      <c r="Q74" s="195" t="s">
        <v>271</v>
      </c>
      <c r="R74" s="308" t="s">
        <v>272</v>
      </c>
      <c r="S74" s="201">
        <v>4.4999999999999998E-2</v>
      </c>
      <c r="T74" s="405"/>
      <c r="U74" s="195" t="s">
        <v>329</v>
      </c>
      <c r="V74" s="310"/>
      <c r="W74" s="508"/>
      <c r="X74" s="41">
        <v>3565000</v>
      </c>
      <c r="Y74" s="355" t="s">
        <v>325</v>
      </c>
      <c r="Z74" s="525"/>
    </row>
    <row r="75" spans="1:26" s="7" customFormat="1" ht="19.5" customHeight="1">
      <c r="A75" s="515"/>
      <c r="B75" s="27"/>
      <c r="C75" s="27"/>
      <c r="D75" s="27"/>
      <c r="E75" s="29"/>
      <c r="F75" s="29"/>
      <c r="G75" s="30"/>
      <c r="H75" s="43"/>
      <c r="I75" s="169" t="s">
        <v>357</v>
      </c>
      <c r="J75" s="41"/>
      <c r="K75" s="112"/>
      <c r="L75" s="112"/>
      <c r="M75" s="304">
        <v>1475000</v>
      </c>
      <c r="N75" s="195" t="s">
        <v>25</v>
      </c>
      <c r="O75" s="308" t="s">
        <v>26</v>
      </c>
      <c r="P75" s="200">
        <v>20</v>
      </c>
      <c r="Q75" s="195" t="s">
        <v>271</v>
      </c>
      <c r="R75" s="308" t="s">
        <v>272</v>
      </c>
      <c r="S75" s="201">
        <v>4.4999999999999998E-2</v>
      </c>
      <c r="T75" s="405"/>
      <c r="U75" s="195" t="s">
        <v>329</v>
      </c>
      <c r="V75" s="168"/>
      <c r="W75" s="506"/>
      <c r="X75" s="41">
        <v>1328000</v>
      </c>
      <c r="Y75" s="355" t="s">
        <v>325</v>
      </c>
      <c r="Z75" s="531"/>
    </row>
    <row r="76" spans="1:26" s="572" customFormat="1" ht="19.5" customHeight="1">
      <c r="A76" s="569"/>
      <c r="B76" s="276"/>
      <c r="C76" s="276"/>
      <c r="D76" s="276"/>
      <c r="E76" s="252"/>
      <c r="F76" s="252"/>
      <c r="G76" s="281"/>
      <c r="H76" s="326"/>
      <c r="I76" s="305" t="s">
        <v>756</v>
      </c>
      <c r="J76" s="307"/>
      <c r="K76" s="570"/>
      <c r="L76" s="570"/>
      <c r="M76" s="304">
        <v>300000</v>
      </c>
      <c r="N76" s="306" t="s">
        <v>25</v>
      </c>
      <c r="O76" s="204" t="s">
        <v>26</v>
      </c>
      <c r="P76" s="450">
        <v>2</v>
      </c>
      <c r="Q76" s="306" t="s">
        <v>757</v>
      </c>
      <c r="R76" s="204" t="s">
        <v>758</v>
      </c>
      <c r="S76" s="571">
        <v>4.4999999999999998E-2</v>
      </c>
      <c r="T76" s="418"/>
      <c r="U76" s="306" t="s">
        <v>759</v>
      </c>
      <c r="V76" s="322"/>
      <c r="W76" s="268"/>
      <c r="X76" s="307">
        <v>27000</v>
      </c>
      <c r="Y76" s="350" t="s">
        <v>760</v>
      </c>
      <c r="Z76" s="542"/>
    </row>
    <row r="77" spans="1:26" s="7" customFormat="1" ht="19.5" customHeight="1">
      <c r="A77" s="515"/>
      <c r="B77" s="27"/>
      <c r="C77" s="27"/>
      <c r="D77" s="27"/>
      <c r="E77" s="29"/>
      <c r="F77" s="29"/>
      <c r="G77" s="30"/>
      <c r="H77" s="43"/>
      <c r="I77" s="169"/>
      <c r="J77" s="41"/>
      <c r="K77" s="112"/>
      <c r="L77" s="112"/>
      <c r="M77" s="304"/>
      <c r="N77" s="506"/>
      <c r="O77" s="32"/>
      <c r="P77" s="41"/>
      <c r="Q77" s="506"/>
      <c r="R77" s="46"/>
      <c r="S77" s="240"/>
      <c r="T77" s="506"/>
      <c r="U77" s="506"/>
      <c r="V77" s="506"/>
      <c r="W77" s="506"/>
      <c r="X77" s="41"/>
      <c r="Y77" s="355"/>
      <c r="Z77" s="525"/>
    </row>
    <row r="78" spans="1:26" s="615" customFormat="1" ht="19.5" hidden="1" customHeight="1">
      <c r="A78" s="609"/>
      <c r="B78" s="610"/>
      <c r="C78" s="610"/>
      <c r="D78" s="610"/>
      <c r="E78" s="611"/>
      <c r="F78" s="611"/>
      <c r="G78" s="612"/>
      <c r="H78" s="635"/>
      <c r="I78" s="622" t="s">
        <v>347</v>
      </c>
      <c r="J78" s="261"/>
      <c r="K78" s="527"/>
      <c r="L78" s="527"/>
      <c r="M78" s="203"/>
      <c r="N78" s="260"/>
      <c r="O78" s="309"/>
      <c r="P78" s="261"/>
      <c r="Q78" s="260"/>
      <c r="R78" s="575"/>
      <c r="S78" s="299"/>
      <c r="T78" s="260"/>
      <c r="U78" s="260"/>
      <c r="V78" s="530"/>
      <c r="W78" s="160"/>
      <c r="X78" s="261"/>
      <c r="Y78" s="359"/>
      <c r="Z78" s="614"/>
    </row>
    <row r="79" spans="1:26" s="615" customFormat="1" ht="19.5" hidden="1" customHeight="1">
      <c r="A79" s="609"/>
      <c r="B79" s="610"/>
      <c r="C79" s="610"/>
      <c r="D79" s="610"/>
      <c r="E79" s="611"/>
      <c r="F79" s="611"/>
      <c r="G79" s="612"/>
      <c r="H79" s="635"/>
      <c r="I79" s="481" t="s">
        <v>525</v>
      </c>
      <c r="J79" s="261"/>
      <c r="K79" s="527"/>
      <c r="L79" s="527"/>
      <c r="M79" s="203">
        <v>0</v>
      </c>
      <c r="N79" s="260" t="s">
        <v>25</v>
      </c>
      <c r="O79" s="309" t="s">
        <v>26</v>
      </c>
      <c r="P79" s="637">
        <v>0.5</v>
      </c>
      <c r="Q79" s="260"/>
      <c r="R79" s="575"/>
      <c r="S79" s="299"/>
      <c r="T79" s="260"/>
      <c r="U79" s="260"/>
      <c r="V79" s="530"/>
      <c r="W79" s="160" t="s">
        <v>27</v>
      </c>
      <c r="X79" s="261">
        <v>0</v>
      </c>
      <c r="Y79" s="359" t="s">
        <v>325</v>
      </c>
      <c r="Z79" s="614"/>
    </row>
    <row r="80" spans="1:26" s="7" customFormat="1" ht="19.5" hidden="1" customHeight="1">
      <c r="A80" s="515"/>
      <c r="B80" s="27"/>
      <c r="C80" s="27"/>
      <c r="D80" s="35"/>
      <c r="E80" s="36"/>
      <c r="F80" s="36"/>
      <c r="G80" s="37"/>
      <c r="H80" s="52"/>
      <c r="I80" s="199"/>
      <c r="J80" s="45"/>
      <c r="K80" s="236"/>
      <c r="L80" s="236"/>
      <c r="M80" s="513"/>
      <c r="N80" s="105"/>
      <c r="O80" s="113"/>
      <c r="P80" s="45"/>
      <c r="Q80" s="105"/>
      <c r="R80" s="114"/>
      <c r="S80" s="238"/>
      <c r="T80" s="105"/>
      <c r="U80" s="105"/>
      <c r="V80" s="235"/>
      <c r="W80" s="53"/>
      <c r="X80" s="45"/>
      <c r="Y80" s="357"/>
      <c r="Z80" s="525"/>
    </row>
    <row r="81" spans="1:26" s="7" customFormat="1" ht="19.5" customHeight="1" thickBot="1">
      <c r="A81" s="515"/>
      <c r="B81" s="27"/>
      <c r="C81" s="27"/>
      <c r="D81" s="18" t="s">
        <v>358</v>
      </c>
      <c r="E81" s="134">
        <v>6158</v>
      </c>
      <c r="F81" s="134">
        <v>6158</v>
      </c>
      <c r="G81" s="20">
        <v>0</v>
      </c>
      <c r="H81" s="72">
        <v>0</v>
      </c>
      <c r="I81" s="137" t="s">
        <v>359</v>
      </c>
      <c r="J81" s="136"/>
      <c r="K81" s="139"/>
      <c r="L81" s="139"/>
      <c r="M81" s="167"/>
      <c r="N81" s="505"/>
      <c r="O81" s="415"/>
      <c r="P81" s="136"/>
      <c r="Q81" s="505"/>
      <c r="R81" s="386"/>
      <c r="S81" s="135"/>
      <c r="T81" s="505"/>
      <c r="U81" s="505"/>
      <c r="V81" s="138" t="s">
        <v>336</v>
      </c>
      <c r="W81" s="428"/>
      <c r="X81" s="485">
        <v>6158000</v>
      </c>
      <c r="Y81" s="356" t="s">
        <v>325</v>
      </c>
      <c r="Z81" s="525"/>
    </row>
    <row r="82" spans="1:26" s="7" customFormat="1" ht="19.5" customHeight="1">
      <c r="A82" s="515"/>
      <c r="B82" s="27"/>
      <c r="C82" s="27"/>
      <c r="D82" s="27" t="s">
        <v>360</v>
      </c>
      <c r="E82" s="29"/>
      <c r="F82" s="29"/>
      <c r="G82" s="30"/>
      <c r="H82" s="43"/>
      <c r="I82" s="40" t="s">
        <v>361</v>
      </c>
      <c r="J82" s="169"/>
      <c r="K82" s="168"/>
      <c r="L82" s="168"/>
      <c r="M82" s="304">
        <v>500</v>
      </c>
      <c r="N82" s="506" t="s">
        <v>325</v>
      </c>
      <c r="O82" s="32" t="s">
        <v>328</v>
      </c>
      <c r="P82" s="465">
        <v>50</v>
      </c>
      <c r="Q82" s="344">
        <v>365</v>
      </c>
      <c r="R82" s="506" t="s">
        <v>362</v>
      </c>
      <c r="S82" s="239">
        <v>0.3</v>
      </c>
      <c r="T82" s="506"/>
      <c r="U82" s="506" t="s">
        <v>329</v>
      </c>
      <c r="V82" s="168"/>
      <c r="W82" s="506"/>
      <c r="X82" s="307">
        <v>2738000</v>
      </c>
      <c r="Y82" s="355" t="s">
        <v>25</v>
      </c>
      <c r="Z82" s="525"/>
    </row>
    <row r="83" spans="1:26" s="7" customFormat="1" ht="19.5" customHeight="1">
      <c r="A83" s="515"/>
      <c r="B83" s="27"/>
      <c r="C83" s="27"/>
      <c r="D83" s="27"/>
      <c r="E83" s="29"/>
      <c r="F83" s="29"/>
      <c r="G83" s="30"/>
      <c r="H83" s="43"/>
      <c r="I83" s="40" t="s">
        <v>363</v>
      </c>
      <c r="J83" s="169"/>
      <c r="K83" s="168"/>
      <c r="L83" s="168"/>
      <c r="M83" s="304">
        <v>5000</v>
      </c>
      <c r="N83" s="506" t="s">
        <v>325</v>
      </c>
      <c r="O83" s="32" t="s">
        <v>328</v>
      </c>
      <c r="P83" s="465">
        <v>50</v>
      </c>
      <c r="Q83" s="343">
        <v>12</v>
      </c>
      <c r="R83" s="506" t="s">
        <v>327</v>
      </c>
      <c r="S83" s="239">
        <v>0.3</v>
      </c>
      <c r="T83" s="506"/>
      <c r="U83" s="506" t="s">
        <v>329</v>
      </c>
      <c r="V83" s="168"/>
      <c r="W83" s="506"/>
      <c r="X83" s="41">
        <v>900000</v>
      </c>
      <c r="Y83" s="355" t="s">
        <v>25</v>
      </c>
      <c r="Z83" s="525"/>
    </row>
    <row r="84" spans="1:26" s="7" customFormat="1" ht="19.5" customHeight="1">
      <c r="A84" s="515"/>
      <c r="B84" s="27"/>
      <c r="C84" s="27"/>
      <c r="D84" s="27"/>
      <c r="E84" s="29"/>
      <c r="F84" s="29"/>
      <c r="G84" s="30"/>
      <c r="H84" s="43"/>
      <c r="I84" s="40" t="s">
        <v>685</v>
      </c>
      <c r="J84" s="169"/>
      <c r="K84" s="168"/>
      <c r="L84" s="168"/>
      <c r="M84" s="304">
        <v>20000</v>
      </c>
      <c r="N84" s="506" t="s">
        <v>325</v>
      </c>
      <c r="O84" s="32" t="s">
        <v>328</v>
      </c>
      <c r="P84" s="465">
        <v>50</v>
      </c>
      <c r="Q84" s="343">
        <v>4</v>
      </c>
      <c r="R84" s="506" t="s">
        <v>365</v>
      </c>
      <c r="S84" s="239">
        <v>0.3</v>
      </c>
      <c r="T84" s="506"/>
      <c r="U84" s="506" t="s">
        <v>329</v>
      </c>
      <c r="V84" s="168"/>
      <c r="W84" s="506"/>
      <c r="X84" s="41">
        <v>1200000</v>
      </c>
      <c r="Y84" s="355" t="s">
        <v>25</v>
      </c>
      <c r="Z84" s="525"/>
    </row>
    <row r="85" spans="1:26" s="7" customFormat="1" ht="19.5" customHeight="1">
      <c r="A85" s="515"/>
      <c r="B85" s="27"/>
      <c r="C85" s="27"/>
      <c r="D85" s="27"/>
      <c r="E85" s="29"/>
      <c r="F85" s="29"/>
      <c r="G85" s="30"/>
      <c r="H85" s="43"/>
      <c r="I85" s="40" t="s">
        <v>601</v>
      </c>
      <c r="J85" s="169"/>
      <c r="K85" s="168"/>
      <c r="L85" s="168"/>
      <c r="M85" s="304">
        <v>12000</v>
      </c>
      <c r="N85" s="506" t="s">
        <v>325</v>
      </c>
      <c r="O85" s="32" t="s">
        <v>328</v>
      </c>
      <c r="P85" s="465">
        <v>50</v>
      </c>
      <c r="Q85" s="343">
        <v>4</v>
      </c>
      <c r="R85" s="506" t="s">
        <v>365</v>
      </c>
      <c r="S85" s="239">
        <v>0.3</v>
      </c>
      <c r="T85" s="506"/>
      <c r="U85" s="506" t="s">
        <v>329</v>
      </c>
      <c r="V85" s="168"/>
      <c r="W85" s="506"/>
      <c r="X85" s="41">
        <v>720000</v>
      </c>
      <c r="Y85" s="355" t="s">
        <v>25</v>
      </c>
      <c r="Z85" s="525"/>
    </row>
    <row r="86" spans="1:26" s="7" customFormat="1" ht="19.5" customHeight="1">
      <c r="A86" s="515"/>
      <c r="B86" s="27"/>
      <c r="C86" s="27"/>
      <c r="D86" s="27"/>
      <c r="E86" s="29"/>
      <c r="F86" s="29"/>
      <c r="G86" s="30"/>
      <c r="H86" s="43"/>
      <c r="I86" s="40" t="s">
        <v>366</v>
      </c>
      <c r="J86" s="169"/>
      <c r="K86" s="168"/>
      <c r="L86" s="168"/>
      <c r="M86" s="304">
        <v>40000</v>
      </c>
      <c r="N86" s="506" t="s">
        <v>325</v>
      </c>
      <c r="O86" s="32" t="s">
        <v>328</v>
      </c>
      <c r="P86" s="465">
        <v>50</v>
      </c>
      <c r="Q86" s="343">
        <v>1</v>
      </c>
      <c r="R86" s="506" t="s">
        <v>365</v>
      </c>
      <c r="S86" s="239">
        <v>0.3</v>
      </c>
      <c r="T86" s="506"/>
      <c r="U86" s="506" t="s">
        <v>329</v>
      </c>
      <c r="V86" s="168"/>
      <c r="W86" s="506"/>
      <c r="X86" s="307">
        <v>600000</v>
      </c>
      <c r="Y86" s="355" t="s">
        <v>25</v>
      </c>
      <c r="Z86" s="525"/>
    </row>
    <row r="87" spans="1:26" s="7" customFormat="1" ht="19.5" customHeight="1">
      <c r="A87" s="515"/>
      <c r="B87" s="27"/>
      <c r="C87" s="27"/>
      <c r="D87" s="35"/>
      <c r="E87" s="36"/>
      <c r="F87" s="36"/>
      <c r="G87" s="37"/>
      <c r="H87" s="52"/>
      <c r="I87" s="199"/>
      <c r="J87" s="45"/>
      <c r="K87" s="236"/>
      <c r="L87" s="236"/>
      <c r="M87" s="513"/>
      <c r="N87" s="105"/>
      <c r="O87" s="113"/>
      <c r="P87" s="45"/>
      <c r="Q87" s="105"/>
      <c r="R87" s="114"/>
      <c r="S87" s="238"/>
      <c r="T87" s="105"/>
      <c r="U87" s="105"/>
      <c r="V87" s="235"/>
      <c r="W87" s="53"/>
      <c r="X87" s="45"/>
      <c r="Y87" s="357"/>
      <c r="Z87" s="525"/>
    </row>
    <row r="88" spans="1:26" s="7" customFormat="1" ht="19.5" customHeight="1" thickBot="1">
      <c r="A88" s="515"/>
      <c r="B88" s="27"/>
      <c r="C88" s="27"/>
      <c r="D88" s="18" t="s">
        <v>367</v>
      </c>
      <c r="E88" s="19">
        <v>11686</v>
      </c>
      <c r="F88" s="134">
        <v>12261</v>
      </c>
      <c r="G88" s="20">
        <v>575</v>
      </c>
      <c r="H88" s="72">
        <v>4.9204175937018653E-2</v>
      </c>
      <c r="I88" s="137" t="s">
        <v>606</v>
      </c>
      <c r="J88" s="136"/>
      <c r="K88" s="139"/>
      <c r="L88" s="139"/>
      <c r="M88" s="167"/>
      <c r="N88" s="505"/>
      <c r="O88" s="415"/>
      <c r="P88" s="136"/>
      <c r="Q88" s="505"/>
      <c r="R88" s="386"/>
      <c r="S88" s="135"/>
      <c r="T88" s="505"/>
      <c r="U88" s="505"/>
      <c r="V88" s="138" t="s">
        <v>336</v>
      </c>
      <c r="W88" s="428"/>
      <c r="X88" s="485">
        <v>12261000</v>
      </c>
      <c r="Y88" s="356" t="s">
        <v>325</v>
      </c>
      <c r="Z88" s="525"/>
    </row>
    <row r="89" spans="1:26" s="7" customFormat="1" ht="19.5" customHeight="1">
      <c r="A89" s="515"/>
      <c r="B89" s="27"/>
      <c r="C89" s="27"/>
      <c r="D89" s="27" t="s">
        <v>607</v>
      </c>
      <c r="E89" s="29"/>
      <c r="F89" s="29"/>
      <c r="G89" s="30"/>
      <c r="H89" s="43"/>
      <c r="I89" s="237" t="s">
        <v>368</v>
      </c>
      <c r="J89" s="41"/>
      <c r="K89" s="112"/>
      <c r="L89" s="112"/>
      <c r="M89" s="304"/>
      <c r="N89" s="506"/>
      <c r="O89" s="46"/>
      <c r="P89" s="41"/>
      <c r="Q89" s="506"/>
      <c r="R89" s="49"/>
      <c r="S89" s="33"/>
      <c r="T89" s="506"/>
      <c r="U89" s="506"/>
      <c r="V89" s="123" t="s">
        <v>369</v>
      </c>
      <c r="W89" s="105"/>
      <c r="X89" s="123">
        <v>10901000</v>
      </c>
      <c r="Y89" s="357" t="s">
        <v>25</v>
      </c>
      <c r="Z89" s="525"/>
    </row>
    <row r="90" spans="1:26" s="7" customFormat="1" ht="19.5" customHeight="1">
      <c r="A90" s="515"/>
      <c r="B90" s="27"/>
      <c r="C90" s="27"/>
      <c r="D90" s="27"/>
      <c r="E90" s="29"/>
      <c r="F90" s="29"/>
      <c r="G90" s="30"/>
      <c r="H90" s="43"/>
      <c r="I90" s="44" t="s">
        <v>370</v>
      </c>
      <c r="J90" s="169"/>
      <c r="K90" s="168"/>
      <c r="L90" s="168"/>
      <c r="M90" s="304"/>
      <c r="N90" s="506"/>
      <c r="O90" s="46"/>
      <c r="P90" s="466"/>
      <c r="Q90" s="506"/>
      <c r="R90" s="506"/>
      <c r="S90" s="168"/>
      <c r="T90" s="506"/>
      <c r="U90" s="506"/>
      <c r="V90" s="123" t="s">
        <v>324</v>
      </c>
      <c r="W90" s="105"/>
      <c r="X90" s="123">
        <v>7035000</v>
      </c>
      <c r="Y90" s="357" t="s">
        <v>25</v>
      </c>
      <c r="Z90" s="525"/>
    </row>
    <row r="91" spans="1:26" s="7" customFormat="1" ht="19.5" customHeight="1">
      <c r="A91" s="515"/>
      <c r="B91" s="27"/>
      <c r="C91" s="27"/>
      <c r="D91" s="27"/>
      <c r="E91" s="29"/>
      <c r="F91" s="29"/>
      <c r="G91" s="30"/>
      <c r="H91" s="43"/>
      <c r="I91" s="164" t="s">
        <v>371</v>
      </c>
      <c r="J91" s="169"/>
      <c r="K91" s="168"/>
      <c r="L91" s="168"/>
      <c r="M91" s="304">
        <v>26690000</v>
      </c>
      <c r="N91" s="506" t="s">
        <v>325</v>
      </c>
      <c r="O91" s="46" t="s">
        <v>328</v>
      </c>
      <c r="P91" s="466">
        <v>0.1</v>
      </c>
      <c r="Q91" s="506"/>
      <c r="R91" s="506"/>
      <c r="S91" s="168"/>
      <c r="T91" s="506"/>
      <c r="U91" s="506" t="s">
        <v>329</v>
      </c>
      <c r="V91" s="55"/>
      <c r="W91" s="505"/>
      <c r="X91" s="55">
        <v>2669000</v>
      </c>
      <c r="Y91" s="358" t="s">
        <v>325</v>
      </c>
      <c r="Z91" s="525"/>
    </row>
    <row r="92" spans="1:26" s="7" customFormat="1" ht="19.5" customHeight="1">
      <c r="A92" s="515"/>
      <c r="B92" s="27"/>
      <c r="C92" s="27"/>
      <c r="D92" s="27"/>
      <c r="E92" s="29"/>
      <c r="F92" s="29"/>
      <c r="G92" s="30"/>
      <c r="H92" s="43"/>
      <c r="I92" s="161" t="s">
        <v>372</v>
      </c>
      <c r="J92" s="169"/>
      <c r="K92" s="168"/>
      <c r="L92" s="168"/>
      <c r="M92" s="304">
        <v>26829000</v>
      </c>
      <c r="N92" s="506" t="s">
        <v>325</v>
      </c>
      <c r="O92" s="46" t="s">
        <v>328</v>
      </c>
      <c r="P92" s="466">
        <v>0.1</v>
      </c>
      <c r="Q92" s="506"/>
      <c r="R92" s="506"/>
      <c r="S92" s="168"/>
      <c r="T92" s="506"/>
      <c r="U92" s="506" t="s">
        <v>329</v>
      </c>
      <c r="V92" s="168"/>
      <c r="W92" s="506"/>
      <c r="X92" s="168">
        <v>2683000</v>
      </c>
      <c r="Y92" s="355" t="s">
        <v>325</v>
      </c>
      <c r="Z92" s="525"/>
    </row>
    <row r="93" spans="1:26" s="7" customFormat="1" ht="19.5" customHeight="1">
      <c r="A93" s="515"/>
      <c r="B93" s="27"/>
      <c r="C93" s="27"/>
      <c r="D93" s="27"/>
      <c r="E93" s="29"/>
      <c r="F93" s="29"/>
      <c r="G93" s="30"/>
      <c r="H93" s="43"/>
      <c r="I93" s="161" t="s">
        <v>373</v>
      </c>
      <c r="J93" s="169"/>
      <c r="K93" s="168"/>
      <c r="L93" s="168"/>
      <c r="M93" s="304">
        <v>16832070</v>
      </c>
      <c r="N93" s="506" t="s">
        <v>325</v>
      </c>
      <c r="O93" s="46" t="s">
        <v>328</v>
      </c>
      <c r="P93" s="466">
        <v>0.1</v>
      </c>
      <c r="Q93" s="506"/>
      <c r="R93" s="506"/>
      <c r="S93" s="168"/>
      <c r="T93" s="506"/>
      <c r="U93" s="506" t="s">
        <v>329</v>
      </c>
      <c r="V93" s="168"/>
      <c r="W93" s="506"/>
      <c r="X93" s="168">
        <v>1683000</v>
      </c>
      <c r="Y93" s="355" t="s">
        <v>325</v>
      </c>
      <c r="Z93" s="525"/>
    </row>
    <row r="94" spans="1:26" s="7" customFormat="1" ht="19.5" customHeight="1">
      <c r="A94" s="515"/>
      <c r="B94" s="27"/>
      <c r="C94" s="27"/>
      <c r="D94" s="27"/>
      <c r="E94" s="29"/>
      <c r="F94" s="29"/>
      <c r="G94" s="30"/>
      <c r="H94" s="43"/>
      <c r="I94" s="44" t="s">
        <v>374</v>
      </c>
      <c r="J94" s="169"/>
      <c r="K94" s="168"/>
      <c r="L94" s="168"/>
      <c r="M94" s="304"/>
      <c r="N94" s="506"/>
      <c r="O94" s="506"/>
      <c r="P94" s="41"/>
      <c r="Q94" s="506"/>
      <c r="R94" s="506"/>
      <c r="S94" s="168"/>
      <c r="T94" s="506"/>
      <c r="U94" s="506"/>
      <c r="V94" s="123" t="s">
        <v>324</v>
      </c>
      <c r="W94" s="105"/>
      <c r="X94" s="123">
        <v>2156000</v>
      </c>
      <c r="Y94" s="357" t="s">
        <v>25</v>
      </c>
      <c r="Z94" s="525"/>
    </row>
    <row r="95" spans="1:26" s="7" customFormat="1" ht="19.5" customHeight="1">
      <c r="A95" s="515"/>
      <c r="B95" s="27"/>
      <c r="C95" s="27"/>
      <c r="D95" s="27"/>
      <c r="E95" s="29"/>
      <c r="F95" s="29"/>
      <c r="G95" s="30"/>
      <c r="H95" s="43"/>
      <c r="I95" s="161" t="s">
        <v>339</v>
      </c>
      <c r="J95" s="169"/>
      <c r="K95" s="168"/>
      <c r="L95" s="168"/>
      <c r="M95" s="304">
        <v>7811000</v>
      </c>
      <c r="N95" s="506" t="s">
        <v>325</v>
      </c>
      <c r="O95" s="46" t="s">
        <v>328</v>
      </c>
      <c r="P95" s="466">
        <v>0.1</v>
      </c>
      <c r="Q95" s="506"/>
      <c r="R95" s="506"/>
      <c r="S95" s="168"/>
      <c r="T95" s="506"/>
      <c r="U95" s="506" t="s">
        <v>329</v>
      </c>
      <c r="V95" s="727"/>
      <c r="W95" s="727"/>
      <c r="X95" s="136">
        <v>781000</v>
      </c>
      <c r="Y95" s="358" t="s">
        <v>325</v>
      </c>
      <c r="Z95" s="525"/>
    </row>
    <row r="96" spans="1:26" s="7" customFormat="1" ht="19.5" customHeight="1">
      <c r="A96" s="515"/>
      <c r="B96" s="27"/>
      <c r="C96" s="27"/>
      <c r="D96" s="27"/>
      <c r="E96" s="29"/>
      <c r="F96" s="29"/>
      <c r="G96" s="30"/>
      <c r="H96" s="43"/>
      <c r="I96" s="159" t="s">
        <v>340</v>
      </c>
      <c r="J96" s="169"/>
      <c r="K96" s="168"/>
      <c r="L96" s="168"/>
      <c r="M96" s="304">
        <v>571180</v>
      </c>
      <c r="N96" s="506" t="s">
        <v>325</v>
      </c>
      <c r="O96" s="46" t="s">
        <v>328</v>
      </c>
      <c r="P96" s="466">
        <v>0.1</v>
      </c>
      <c r="Q96" s="506"/>
      <c r="R96" s="506"/>
      <c r="S96" s="168"/>
      <c r="T96" s="506"/>
      <c r="U96" s="506" t="s">
        <v>329</v>
      </c>
      <c r="V96" s="723"/>
      <c r="W96" s="723"/>
      <c r="X96" s="41">
        <v>57000</v>
      </c>
      <c r="Y96" s="355" t="s">
        <v>325</v>
      </c>
      <c r="Z96" s="525"/>
    </row>
    <row r="97" spans="1:26" s="7" customFormat="1" ht="19.5" customHeight="1">
      <c r="A97" s="515"/>
      <c r="B97" s="27"/>
      <c r="C97" s="27"/>
      <c r="D97" s="27"/>
      <c r="E97" s="29"/>
      <c r="F97" s="29"/>
      <c r="G97" s="30"/>
      <c r="H97" s="43"/>
      <c r="I97" s="161" t="s">
        <v>341</v>
      </c>
      <c r="J97" s="169"/>
      <c r="K97" s="168"/>
      <c r="L97" s="168"/>
      <c r="M97" s="304">
        <v>13175160</v>
      </c>
      <c r="N97" s="506" t="s">
        <v>325</v>
      </c>
      <c r="O97" s="46" t="s">
        <v>328</v>
      </c>
      <c r="P97" s="466">
        <v>0.1</v>
      </c>
      <c r="Q97" s="506"/>
      <c r="R97" s="506"/>
      <c r="S97" s="168"/>
      <c r="T97" s="506"/>
      <c r="U97" s="506" t="s">
        <v>329</v>
      </c>
      <c r="V97" s="723"/>
      <c r="W97" s="723"/>
      <c r="X97" s="41">
        <v>1318000</v>
      </c>
      <c r="Y97" s="355" t="s">
        <v>325</v>
      </c>
      <c r="Z97" s="525"/>
    </row>
    <row r="98" spans="1:26" s="7" customFormat="1" ht="19.5" customHeight="1">
      <c r="A98" s="515"/>
      <c r="B98" s="27"/>
      <c r="C98" s="27"/>
      <c r="D98" s="27"/>
      <c r="E98" s="29"/>
      <c r="F98" s="29"/>
      <c r="G98" s="30"/>
      <c r="H98" s="43"/>
      <c r="I98" s="44" t="s">
        <v>375</v>
      </c>
      <c r="J98" s="169"/>
      <c r="K98" s="168"/>
      <c r="L98" s="168"/>
      <c r="M98" s="304"/>
      <c r="N98" s="506"/>
      <c r="O98" s="506"/>
      <c r="P98" s="41"/>
      <c r="Q98" s="506"/>
      <c r="R98" s="506"/>
      <c r="S98" s="168"/>
      <c r="T98" s="506"/>
      <c r="U98" s="506"/>
      <c r="V98" s="123" t="s">
        <v>324</v>
      </c>
      <c r="W98" s="105"/>
      <c r="X98" s="123">
        <v>766000</v>
      </c>
      <c r="Y98" s="357" t="s">
        <v>25</v>
      </c>
      <c r="Z98" s="525"/>
    </row>
    <row r="99" spans="1:26" s="7" customFormat="1" ht="19.5" customHeight="1">
      <c r="A99" s="515"/>
      <c r="B99" s="27"/>
      <c r="C99" s="27"/>
      <c r="D99" s="27"/>
      <c r="E99" s="29"/>
      <c r="F99" s="29"/>
      <c r="G99" s="30"/>
      <c r="H99" s="43"/>
      <c r="I99" s="161" t="s">
        <v>376</v>
      </c>
      <c r="J99" s="169"/>
      <c r="K99" s="168"/>
      <c r="L99" s="168"/>
      <c r="M99" s="304">
        <v>91908210</v>
      </c>
      <c r="N99" s="506" t="s">
        <v>325</v>
      </c>
      <c r="O99" s="506" t="s">
        <v>326</v>
      </c>
      <c r="P99" s="460">
        <v>12</v>
      </c>
      <c r="Q99" s="46" t="s">
        <v>327</v>
      </c>
      <c r="R99" s="46" t="s">
        <v>328</v>
      </c>
      <c r="S99" s="48">
        <v>0.1</v>
      </c>
      <c r="T99" s="506"/>
      <c r="U99" s="506" t="s">
        <v>329</v>
      </c>
      <c r="V99" s="55"/>
      <c r="W99" s="505"/>
      <c r="X99" s="136">
        <v>766000</v>
      </c>
      <c r="Y99" s="358" t="s">
        <v>325</v>
      </c>
      <c r="Z99" s="525"/>
    </row>
    <row r="100" spans="1:26" s="7" customFormat="1" ht="19.5" customHeight="1">
      <c r="A100" s="515"/>
      <c r="B100" s="27"/>
      <c r="C100" s="27"/>
      <c r="D100" s="27"/>
      <c r="E100" s="29"/>
      <c r="F100" s="29"/>
      <c r="G100" s="30"/>
      <c r="H100" s="43"/>
      <c r="I100" s="44" t="s">
        <v>377</v>
      </c>
      <c r="J100" s="169"/>
      <c r="K100" s="168"/>
      <c r="L100" s="168"/>
      <c r="M100" s="304"/>
      <c r="N100" s="506"/>
      <c r="O100" s="506"/>
      <c r="P100" s="41"/>
      <c r="Q100" s="506"/>
      <c r="R100" s="506"/>
      <c r="S100" s="168"/>
      <c r="T100" s="506"/>
      <c r="U100" s="506"/>
      <c r="V100" s="123" t="s">
        <v>324</v>
      </c>
      <c r="W100" s="105"/>
      <c r="X100" s="123">
        <v>944000</v>
      </c>
      <c r="Y100" s="357" t="s">
        <v>25</v>
      </c>
      <c r="Z100" s="525"/>
    </row>
    <row r="101" spans="1:26" s="7" customFormat="1" ht="19.5" customHeight="1">
      <c r="A101" s="515"/>
      <c r="B101" s="27"/>
      <c r="C101" s="27"/>
      <c r="D101" s="27"/>
      <c r="E101" s="29"/>
      <c r="F101" s="29"/>
      <c r="G101" s="30"/>
      <c r="H101" s="43"/>
      <c r="I101" s="161" t="s">
        <v>331</v>
      </c>
      <c r="J101" s="169"/>
      <c r="K101" s="168"/>
      <c r="L101" s="168"/>
      <c r="M101" s="304">
        <v>91908210</v>
      </c>
      <c r="N101" s="506" t="s">
        <v>325</v>
      </c>
      <c r="O101" s="46" t="s">
        <v>328</v>
      </c>
      <c r="P101" s="461">
        <v>0.09</v>
      </c>
      <c r="Q101" s="506">
        <v>2</v>
      </c>
      <c r="R101" s="46" t="s">
        <v>328</v>
      </c>
      <c r="S101" s="48">
        <v>0.1</v>
      </c>
      <c r="T101" s="418"/>
      <c r="U101" s="506" t="s">
        <v>329</v>
      </c>
      <c r="V101" s="168"/>
      <c r="W101" s="506"/>
      <c r="X101" s="41">
        <v>414000</v>
      </c>
      <c r="Y101" s="355" t="s">
        <v>325</v>
      </c>
      <c r="Z101" s="525"/>
    </row>
    <row r="102" spans="1:26" s="7" customFormat="1" ht="19.5" customHeight="1">
      <c r="A102" s="515"/>
      <c r="B102" s="27"/>
      <c r="C102" s="27"/>
      <c r="D102" s="27"/>
      <c r="E102" s="29"/>
      <c r="F102" s="29"/>
      <c r="G102" s="30"/>
      <c r="H102" s="43"/>
      <c r="I102" s="161" t="s">
        <v>332</v>
      </c>
      <c r="J102" s="169"/>
      <c r="K102" s="168"/>
      <c r="L102" s="168"/>
      <c r="M102" s="304">
        <v>91908210</v>
      </c>
      <c r="N102" s="506" t="s">
        <v>325</v>
      </c>
      <c r="O102" s="46" t="s">
        <v>328</v>
      </c>
      <c r="P102" s="462">
        <v>7.0900000000000005E-2</v>
      </c>
      <c r="Q102" s="506">
        <v>2</v>
      </c>
      <c r="R102" s="46" t="s">
        <v>328</v>
      </c>
      <c r="S102" s="48">
        <v>0.1</v>
      </c>
      <c r="T102" s="418"/>
      <c r="U102" s="506" t="s">
        <v>329</v>
      </c>
      <c r="V102" s="168"/>
      <c r="W102" s="506"/>
      <c r="X102" s="41">
        <v>326000</v>
      </c>
      <c r="Y102" s="355" t="s">
        <v>325</v>
      </c>
      <c r="Z102" s="525"/>
    </row>
    <row r="103" spans="1:26" s="7" customFormat="1" ht="19.5" customHeight="1">
      <c r="A103" s="515"/>
      <c r="B103" s="27"/>
      <c r="C103" s="27"/>
      <c r="D103" s="27"/>
      <c r="E103" s="29"/>
      <c r="F103" s="29"/>
      <c r="G103" s="30"/>
      <c r="H103" s="43"/>
      <c r="I103" s="161" t="s">
        <v>333</v>
      </c>
      <c r="J103" s="169"/>
      <c r="K103" s="168"/>
      <c r="L103" s="168"/>
      <c r="M103" s="304">
        <v>326000</v>
      </c>
      <c r="N103" s="506" t="s">
        <v>325</v>
      </c>
      <c r="O103" s="46" t="s">
        <v>328</v>
      </c>
      <c r="P103" s="463">
        <v>0.1295</v>
      </c>
      <c r="Q103" s="233"/>
      <c r="R103" s="46"/>
      <c r="S103" s="48"/>
      <c r="T103" s="419"/>
      <c r="U103" s="506" t="s">
        <v>329</v>
      </c>
      <c r="V103" s="168"/>
      <c r="W103" s="506"/>
      <c r="X103" s="41">
        <v>42000</v>
      </c>
      <c r="Y103" s="355" t="s">
        <v>325</v>
      </c>
      <c r="Z103" s="525"/>
    </row>
    <row r="104" spans="1:26" s="7" customFormat="1" ht="19.5" customHeight="1">
      <c r="A104" s="515"/>
      <c r="B104" s="27"/>
      <c r="C104" s="27"/>
      <c r="D104" s="27"/>
      <c r="E104" s="29"/>
      <c r="F104" s="29"/>
      <c r="G104" s="30"/>
      <c r="H104" s="43"/>
      <c r="I104" s="161" t="s">
        <v>334</v>
      </c>
      <c r="J104" s="169"/>
      <c r="K104" s="168"/>
      <c r="L104" s="168"/>
      <c r="M104" s="304">
        <v>91908210</v>
      </c>
      <c r="N104" s="506" t="s">
        <v>325</v>
      </c>
      <c r="O104" s="46" t="s">
        <v>328</v>
      </c>
      <c r="P104" s="463">
        <v>1.15E-2</v>
      </c>
      <c r="Q104" s="46"/>
      <c r="R104" s="46" t="s">
        <v>328</v>
      </c>
      <c r="S104" s="48">
        <v>0.1</v>
      </c>
      <c r="T104" s="418"/>
      <c r="U104" s="506" t="s">
        <v>329</v>
      </c>
      <c r="V104" s="168"/>
      <c r="W104" s="506"/>
      <c r="X104" s="41">
        <v>106000</v>
      </c>
      <c r="Y104" s="355" t="s">
        <v>325</v>
      </c>
      <c r="Z104" s="525"/>
    </row>
    <row r="105" spans="1:26" s="7" customFormat="1" ht="19.5" customHeight="1">
      <c r="A105" s="515"/>
      <c r="B105" s="27"/>
      <c r="C105" s="27"/>
      <c r="D105" s="27"/>
      <c r="E105" s="29"/>
      <c r="F105" s="29"/>
      <c r="G105" s="30"/>
      <c r="H105" s="43"/>
      <c r="I105" s="161" t="s">
        <v>335</v>
      </c>
      <c r="J105" s="169"/>
      <c r="K105" s="168"/>
      <c r="L105" s="168"/>
      <c r="M105" s="304">
        <v>91908210</v>
      </c>
      <c r="N105" s="506" t="s">
        <v>325</v>
      </c>
      <c r="O105" s="46" t="s">
        <v>328</v>
      </c>
      <c r="P105" s="464">
        <v>6.0600000000000003E-3</v>
      </c>
      <c r="Q105" s="46"/>
      <c r="R105" s="46" t="s">
        <v>328</v>
      </c>
      <c r="S105" s="48">
        <v>0.1</v>
      </c>
      <c r="T105" s="418"/>
      <c r="U105" s="506" t="s">
        <v>329</v>
      </c>
      <c r="V105" s="168"/>
      <c r="W105" s="506"/>
      <c r="X105" s="41">
        <v>56000</v>
      </c>
      <c r="Y105" s="355" t="s">
        <v>325</v>
      </c>
      <c r="Z105" s="525"/>
    </row>
    <row r="106" spans="1:26" s="7" customFormat="1" ht="19.5" customHeight="1">
      <c r="A106" s="515"/>
      <c r="B106" s="27"/>
      <c r="C106" s="27"/>
      <c r="D106" s="27"/>
      <c r="E106" s="29"/>
      <c r="F106" s="29"/>
      <c r="G106" s="30"/>
      <c r="H106" s="43"/>
      <c r="I106" s="40"/>
      <c r="J106" s="41"/>
      <c r="K106" s="112"/>
      <c r="L106" s="112"/>
      <c r="M106" s="304"/>
      <c r="N106" s="506"/>
      <c r="O106" s="46"/>
      <c r="P106" s="41"/>
      <c r="Q106" s="506"/>
      <c r="R106" s="49"/>
      <c r="S106" s="33"/>
      <c r="T106" s="506"/>
      <c r="U106" s="506"/>
      <c r="V106" s="48"/>
      <c r="W106" s="32"/>
      <c r="X106" s="41"/>
      <c r="Y106" s="355"/>
      <c r="Z106" s="525"/>
    </row>
    <row r="107" spans="1:26" s="7" customFormat="1" ht="19.5" customHeight="1">
      <c r="A107" s="515"/>
      <c r="B107" s="27"/>
      <c r="C107" s="27"/>
      <c r="D107" s="27"/>
      <c r="E107" s="29"/>
      <c r="F107" s="29"/>
      <c r="G107" s="30"/>
      <c r="H107" s="43"/>
      <c r="I107" s="44" t="s">
        <v>378</v>
      </c>
      <c r="J107" s="41"/>
      <c r="K107" s="112"/>
      <c r="L107" s="112"/>
      <c r="M107" s="304"/>
      <c r="N107" s="506"/>
      <c r="O107" s="46"/>
      <c r="P107" s="41"/>
      <c r="Q107" s="506"/>
      <c r="R107" s="49"/>
      <c r="S107" s="33"/>
      <c r="T107" s="506"/>
      <c r="U107" s="506"/>
      <c r="V107" s="123" t="s">
        <v>369</v>
      </c>
      <c r="W107" s="105"/>
      <c r="X107" s="123">
        <v>1360000</v>
      </c>
      <c r="Y107" s="357" t="s">
        <v>25</v>
      </c>
      <c r="Z107" s="525"/>
    </row>
    <row r="108" spans="1:26" s="7" customFormat="1" ht="19.5" customHeight="1">
      <c r="A108" s="515"/>
      <c r="B108" s="27"/>
      <c r="C108" s="27"/>
      <c r="D108" s="27"/>
      <c r="E108" s="29"/>
      <c r="F108" s="29"/>
      <c r="G108" s="30"/>
      <c r="H108" s="43"/>
      <c r="I108" s="161" t="s">
        <v>379</v>
      </c>
      <c r="J108" s="305"/>
      <c r="K108" s="304"/>
      <c r="L108" s="304"/>
      <c r="M108" s="254">
        <v>300000</v>
      </c>
      <c r="N108" s="206" t="s">
        <v>325</v>
      </c>
      <c r="O108" s="206" t="s">
        <v>328</v>
      </c>
      <c r="P108" s="467">
        <v>1</v>
      </c>
      <c r="Q108" s="344">
        <v>12</v>
      </c>
      <c r="R108" s="206" t="s">
        <v>327</v>
      </c>
      <c r="S108" s="255">
        <v>0.1</v>
      </c>
      <c r="T108" s="206"/>
      <c r="U108" s="206" t="s">
        <v>329</v>
      </c>
      <c r="V108" s="304"/>
      <c r="W108" s="306"/>
      <c r="X108" s="304">
        <v>360000</v>
      </c>
      <c r="Y108" s="350" t="s">
        <v>325</v>
      </c>
      <c r="Z108" s="525"/>
    </row>
    <row r="109" spans="1:26" s="7" customFormat="1" ht="19.5" customHeight="1">
      <c r="A109" s="515"/>
      <c r="B109" s="27"/>
      <c r="C109" s="27"/>
      <c r="D109" s="27"/>
      <c r="E109" s="29"/>
      <c r="F109" s="29"/>
      <c r="G109" s="30"/>
      <c r="H109" s="43"/>
      <c r="I109" s="161" t="s">
        <v>838</v>
      </c>
      <c r="J109" s="305"/>
      <c r="K109" s="304"/>
      <c r="L109" s="304"/>
      <c r="M109" s="254">
        <v>100000</v>
      </c>
      <c r="N109" s="206" t="s">
        <v>325</v>
      </c>
      <c r="O109" s="206" t="s">
        <v>328</v>
      </c>
      <c r="P109" s="468">
        <v>2</v>
      </c>
      <c r="Q109" s="344">
        <v>50</v>
      </c>
      <c r="R109" s="206" t="s">
        <v>362</v>
      </c>
      <c r="S109" s="255">
        <v>0.1</v>
      </c>
      <c r="T109" s="206"/>
      <c r="U109" s="206" t="s">
        <v>329</v>
      </c>
      <c r="V109" s="304"/>
      <c r="W109" s="306"/>
      <c r="X109" s="304">
        <v>1000000</v>
      </c>
      <c r="Y109" s="350" t="s">
        <v>325</v>
      </c>
      <c r="Z109" s="525"/>
    </row>
    <row r="110" spans="1:26" s="7" customFormat="1" ht="19.5" customHeight="1">
      <c r="A110" s="515"/>
      <c r="B110" s="27"/>
      <c r="C110" s="27"/>
      <c r="D110" s="35"/>
      <c r="E110" s="36"/>
      <c r="F110" s="36"/>
      <c r="G110" s="37"/>
      <c r="H110" s="52"/>
      <c r="I110" s="199"/>
      <c r="J110" s="45"/>
      <c r="K110" s="236"/>
      <c r="L110" s="236"/>
      <c r="M110" s="513"/>
      <c r="N110" s="105"/>
      <c r="O110" s="113"/>
      <c r="P110" s="45"/>
      <c r="Q110" s="105"/>
      <c r="R110" s="114"/>
      <c r="S110" s="123"/>
      <c r="T110" s="105"/>
      <c r="U110" s="105"/>
      <c r="V110" s="235"/>
      <c r="W110" s="53"/>
      <c r="X110" s="45"/>
      <c r="Y110" s="357"/>
      <c r="Z110" s="525"/>
    </row>
    <row r="111" spans="1:26" s="7" customFormat="1" ht="19.5" customHeight="1">
      <c r="A111" s="515"/>
      <c r="B111" s="27"/>
      <c r="C111" s="27"/>
      <c r="D111" s="27" t="s">
        <v>380</v>
      </c>
      <c r="E111" s="29">
        <v>12724</v>
      </c>
      <c r="F111" s="134">
        <v>11482</v>
      </c>
      <c r="G111" s="30">
        <v>-1242</v>
      </c>
      <c r="H111" s="43">
        <v>-9.7610814209368124E-2</v>
      </c>
      <c r="I111" s="44" t="s">
        <v>381</v>
      </c>
      <c r="J111" s="41"/>
      <c r="K111" s="112"/>
      <c r="L111" s="112"/>
      <c r="M111" s="304"/>
      <c r="N111" s="506"/>
      <c r="O111" s="46"/>
      <c r="P111" s="41"/>
      <c r="Q111" s="506"/>
      <c r="R111" s="49"/>
      <c r="S111" s="33"/>
      <c r="T111" s="506"/>
      <c r="U111" s="506"/>
      <c r="V111" s="123" t="s">
        <v>382</v>
      </c>
      <c r="W111" s="105"/>
      <c r="X111" s="123">
        <v>11482000</v>
      </c>
      <c r="Y111" s="357" t="s">
        <v>25</v>
      </c>
      <c r="Z111" s="525"/>
    </row>
    <row r="112" spans="1:26" s="7" customFormat="1" ht="19.5" customHeight="1">
      <c r="A112" s="515"/>
      <c r="B112" s="27"/>
      <c r="C112" s="27"/>
      <c r="D112" s="27"/>
      <c r="E112" s="29"/>
      <c r="F112" s="29"/>
      <c r="G112" s="30"/>
      <c r="H112" s="43"/>
      <c r="I112" s="157" t="s">
        <v>558</v>
      </c>
      <c r="J112" s="41"/>
      <c r="K112" s="112"/>
      <c r="L112" s="112"/>
      <c r="M112" s="254">
        <v>6165000</v>
      </c>
      <c r="N112" s="42" t="s">
        <v>325</v>
      </c>
      <c r="O112" s="42" t="s">
        <v>328</v>
      </c>
      <c r="P112" s="466">
        <v>0.3</v>
      </c>
      <c r="Q112" s="343"/>
      <c r="R112" s="42"/>
      <c r="S112" s="234"/>
      <c r="T112" s="42"/>
      <c r="U112" s="42" t="s">
        <v>329</v>
      </c>
      <c r="V112" s="168"/>
      <c r="W112" s="506"/>
      <c r="X112" s="168">
        <v>1850000</v>
      </c>
      <c r="Y112" s="355" t="s">
        <v>325</v>
      </c>
      <c r="Z112" s="525"/>
    </row>
    <row r="113" spans="1:37" s="7" customFormat="1" ht="19.5" customHeight="1">
      <c r="A113" s="515"/>
      <c r="B113" s="27"/>
      <c r="C113" s="27"/>
      <c r="D113" s="27"/>
      <c r="E113" s="29"/>
      <c r="F113" s="29"/>
      <c r="G113" s="30"/>
      <c r="H113" s="43"/>
      <c r="I113" s="157" t="s">
        <v>383</v>
      </c>
      <c r="J113" s="41"/>
      <c r="K113" s="112"/>
      <c r="L113" s="112"/>
      <c r="M113" s="254">
        <v>19264000</v>
      </c>
      <c r="N113" s="42" t="s">
        <v>325</v>
      </c>
      <c r="O113" s="42" t="s">
        <v>328</v>
      </c>
      <c r="P113" s="466">
        <v>0.5</v>
      </c>
      <c r="Q113" s="343"/>
      <c r="R113" s="42"/>
      <c r="S113" s="234"/>
      <c r="T113" s="42"/>
      <c r="U113" s="42" t="s">
        <v>329</v>
      </c>
      <c r="V113" s="168"/>
      <c r="W113" s="506"/>
      <c r="X113" s="168">
        <v>9632000</v>
      </c>
      <c r="Y113" s="355" t="s">
        <v>325</v>
      </c>
      <c r="Z113" s="525"/>
    </row>
    <row r="114" spans="1:37" s="7" customFormat="1" ht="19.5" customHeight="1">
      <c r="A114" s="515"/>
      <c r="B114" s="50"/>
      <c r="C114" s="51"/>
      <c r="D114" s="35"/>
      <c r="E114" s="36"/>
      <c r="F114" s="36"/>
      <c r="G114" s="37"/>
      <c r="H114" s="52"/>
      <c r="I114" s="199"/>
      <c r="J114" s="123"/>
      <c r="K114" s="53"/>
      <c r="L114" s="53"/>
      <c r="M114" s="513"/>
      <c r="N114" s="105"/>
      <c r="O114" s="53"/>
      <c r="P114" s="45"/>
      <c r="Q114" s="105"/>
      <c r="R114" s="53"/>
      <c r="S114" s="199"/>
      <c r="T114" s="53"/>
      <c r="U114" s="42"/>
      <c r="V114" s="168"/>
      <c r="W114" s="506"/>
      <c r="X114" s="123"/>
      <c r="Y114" s="355"/>
      <c r="Z114" s="525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ht="21" customHeight="1">
      <c r="A115" s="26"/>
      <c r="B115" s="27"/>
      <c r="C115" s="27" t="s">
        <v>384</v>
      </c>
      <c r="D115" s="229" t="s">
        <v>349</v>
      </c>
      <c r="E115" s="118">
        <v>724567</v>
      </c>
      <c r="F115" s="118">
        <v>717666</v>
      </c>
      <c r="G115" s="119">
        <v>-6901</v>
      </c>
      <c r="H115" s="120">
        <v>-9.5243090010999672E-3</v>
      </c>
      <c r="I115" s="108" t="s">
        <v>385</v>
      </c>
      <c r="J115" s="109"/>
      <c r="K115" s="110"/>
      <c r="L115" s="110"/>
      <c r="M115" s="226"/>
      <c r="N115" s="414"/>
      <c r="O115" s="414"/>
      <c r="P115" s="458"/>
      <c r="Q115" s="380"/>
      <c r="R115" s="380"/>
      <c r="S115" s="111"/>
      <c r="T115" s="380"/>
      <c r="U115" s="380"/>
      <c r="V115" s="133" t="s">
        <v>324</v>
      </c>
      <c r="W115" s="427"/>
      <c r="X115" s="484">
        <v>717666000</v>
      </c>
      <c r="Y115" s="353" t="s">
        <v>325</v>
      </c>
    </row>
    <row r="116" spans="1:37" ht="21" customHeight="1">
      <c r="A116" s="26"/>
      <c r="B116" s="27"/>
      <c r="C116" s="27" t="s">
        <v>351</v>
      </c>
      <c r="D116" s="18" t="s">
        <v>352</v>
      </c>
      <c r="E116" s="134">
        <v>3607</v>
      </c>
      <c r="F116" s="134">
        <v>3671</v>
      </c>
      <c r="G116" s="153">
        <v>64</v>
      </c>
      <c r="H116" s="97">
        <v>1.7743276961463821E-2</v>
      </c>
      <c r="I116" s="81" t="s">
        <v>353</v>
      </c>
      <c r="J116" s="91"/>
      <c r="K116" s="55"/>
      <c r="L116" s="55"/>
      <c r="M116" s="167"/>
      <c r="N116" s="505"/>
      <c r="O116" s="415"/>
      <c r="P116" s="136"/>
      <c r="Q116" s="505"/>
      <c r="R116" s="388"/>
      <c r="S116" s="325"/>
      <c r="T116" s="420"/>
      <c r="U116" s="505"/>
      <c r="V116" s="242" t="s">
        <v>336</v>
      </c>
      <c r="W116" s="504"/>
      <c r="X116" s="482">
        <v>3671000</v>
      </c>
      <c r="Y116" s="354" t="s">
        <v>325</v>
      </c>
    </row>
    <row r="117" spans="1:37" ht="21" customHeight="1">
      <c r="A117" s="26"/>
      <c r="B117" s="27"/>
      <c r="C117" s="27"/>
      <c r="D117" s="27"/>
      <c r="E117" s="29"/>
      <c r="F117" s="29"/>
      <c r="G117" s="30"/>
      <c r="H117" s="43"/>
      <c r="I117" s="161" t="s">
        <v>772</v>
      </c>
      <c r="J117" s="169"/>
      <c r="K117" s="168"/>
      <c r="L117" s="168"/>
      <c r="M117" s="304">
        <v>304016</v>
      </c>
      <c r="N117" s="506" t="s">
        <v>25</v>
      </c>
      <c r="O117" s="46" t="s">
        <v>26</v>
      </c>
      <c r="P117" s="307">
        <v>31</v>
      </c>
      <c r="Q117" s="506" t="s">
        <v>128</v>
      </c>
      <c r="R117" s="342" t="s">
        <v>26</v>
      </c>
      <c r="S117" s="339">
        <v>3</v>
      </c>
      <c r="T117" s="417" t="s">
        <v>29</v>
      </c>
      <c r="U117" s="506" t="s">
        <v>26</v>
      </c>
      <c r="V117" s="322">
        <v>0.03</v>
      </c>
      <c r="W117" s="506" t="s">
        <v>27</v>
      </c>
      <c r="X117" s="307">
        <v>848000</v>
      </c>
      <c r="Y117" s="355" t="s">
        <v>286</v>
      </c>
    </row>
    <row r="118" spans="1:37" ht="21" customHeight="1">
      <c r="A118" s="26"/>
      <c r="B118" s="27"/>
      <c r="C118" s="27"/>
      <c r="D118" s="27"/>
      <c r="E118" s="29"/>
      <c r="F118" s="29"/>
      <c r="G118" s="30"/>
      <c r="H118" s="43"/>
      <c r="I118" s="161" t="s">
        <v>771</v>
      </c>
      <c r="J118" s="169"/>
      <c r="K118" s="168"/>
      <c r="L118" s="168"/>
      <c r="M118" s="304">
        <v>304016</v>
      </c>
      <c r="N118" s="506" t="s">
        <v>25</v>
      </c>
      <c r="O118" s="46" t="s">
        <v>26</v>
      </c>
      <c r="P118" s="307">
        <v>32</v>
      </c>
      <c r="Q118" s="506" t="s">
        <v>128</v>
      </c>
      <c r="R118" s="342" t="s">
        <v>26</v>
      </c>
      <c r="S118" s="339">
        <v>2</v>
      </c>
      <c r="T118" s="417" t="s">
        <v>29</v>
      </c>
      <c r="U118" s="506" t="s">
        <v>26</v>
      </c>
      <c r="V118" s="322">
        <v>0.03</v>
      </c>
      <c r="W118" s="506" t="s">
        <v>27</v>
      </c>
      <c r="X118" s="307">
        <v>584000</v>
      </c>
      <c r="Y118" s="355" t="s">
        <v>55</v>
      </c>
    </row>
    <row r="119" spans="1:37" ht="21" customHeight="1">
      <c r="A119" s="26"/>
      <c r="B119" s="27"/>
      <c r="C119" s="27"/>
      <c r="D119" s="27"/>
      <c r="E119" s="29"/>
      <c r="F119" s="29"/>
      <c r="G119" s="30"/>
      <c r="H119" s="43"/>
      <c r="I119" s="161" t="s">
        <v>856</v>
      </c>
      <c r="J119" s="169"/>
      <c r="K119" s="168"/>
      <c r="L119" s="168"/>
      <c r="M119" s="304">
        <v>304016</v>
      </c>
      <c r="N119" s="506" t="s">
        <v>25</v>
      </c>
      <c r="O119" s="46" t="s">
        <v>26</v>
      </c>
      <c r="P119" s="307">
        <v>33</v>
      </c>
      <c r="Q119" s="506" t="s">
        <v>128</v>
      </c>
      <c r="R119" s="342" t="s">
        <v>26</v>
      </c>
      <c r="S119" s="339">
        <v>7</v>
      </c>
      <c r="T119" s="417" t="s">
        <v>29</v>
      </c>
      <c r="U119" s="506" t="s">
        <v>26</v>
      </c>
      <c r="V119" s="322">
        <v>0.03</v>
      </c>
      <c r="W119" s="506" t="s">
        <v>27</v>
      </c>
      <c r="X119" s="307">
        <v>2107000</v>
      </c>
      <c r="Y119" s="355" t="s">
        <v>55</v>
      </c>
    </row>
    <row r="120" spans="1:37" ht="21" customHeight="1">
      <c r="A120" s="26"/>
      <c r="B120" s="27"/>
      <c r="C120" s="27"/>
      <c r="D120" s="27"/>
      <c r="E120" s="29"/>
      <c r="F120" s="29"/>
      <c r="G120" s="30"/>
      <c r="H120" s="43"/>
      <c r="I120" s="161" t="s">
        <v>205</v>
      </c>
      <c r="J120" s="169"/>
      <c r="K120" s="168"/>
      <c r="L120" s="168"/>
      <c r="M120" s="304">
        <v>40000</v>
      </c>
      <c r="N120" s="506" t="s">
        <v>25</v>
      </c>
      <c r="O120" s="46" t="s">
        <v>26</v>
      </c>
      <c r="P120" s="307">
        <v>32</v>
      </c>
      <c r="Q120" s="506" t="s">
        <v>128</v>
      </c>
      <c r="R120" s="49" t="s">
        <v>26</v>
      </c>
      <c r="S120" s="339">
        <v>1</v>
      </c>
      <c r="T120" s="417" t="s">
        <v>204</v>
      </c>
      <c r="U120" s="506" t="s">
        <v>26</v>
      </c>
      <c r="V120" s="322">
        <v>0.03</v>
      </c>
      <c r="W120" s="506" t="s">
        <v>27</v>
      </c>
      <c r="X120" s="307">
        <v>38000</v>
      </c>
      <c r="Y120" s="355" t="s">
        <v>286</v>
      </c>
    </row>
    <row r="121" spans="1:37" ht="21" customHeight="1">
      <c r="A121" s="26"/>
      <c r="B121" s="27"/>
      <c r="C121" s="27"/>
      <c r="D121" s="27"/>
      <c r="E121" s="29"/>
      <c r="F121" s="29"/>
      <c r="G121" s="30"/>
      <c r="H121" s="43"/>
      <c r="I121" s="161" t="s">
        <v>773</v>
      </c>
      <c r="J121" s="41"/>
      <c r="K121" s="112"/>
      <c r="L121" s="112"/>
      <c r="M121" s="304">
        <v>50000</v>
      </c>
      <c r="N121" s="506" t="s">
        <v>25</v>
      </c>
      <c r="O121" s="46" t="s">
        <v>26</v>
      </c>
      <c r="P121" s="307">
        <v>31</v>
      </c>
      <c r="Q121" s="506" t="s">
        <v>128</v>
      </c>
      <c r="R121" s="49" t="s">
        <v>26</v>
      </c>
      <c r="S121" s="33">
        <v>1</v>
      </c>
      <c r="T121" s="506" t="s">
        <v>204</v>
      </c>
      <c r="U121" s="506" t="s">
        <v>26</v>
      </c>
      <c r="V121" s="322">
        <v>0.03</v>
      </c>
      <c r="W121" s="506" t="s">
        <v>27</v>
      </c>
      <c r="X121" s="307">
        <v>46000</v>
      </c>
      <c r="Y121" s="355" t="s">
        <v>55</v>
      </c>
    </row>
    <row r="122" spans="1:37" ht="21" customHeight="1">
      <c r="A122" s="26"/>
      <c r="B122" s="27"/>
      <c r="C122" s="27"/>
      <c r="D122" s="27"/>
      <c r="E122" s="29"/>
      <c r="F122" s="29"/>
      <c r="G122" s="30"/>
      <c r="H122" s="43"/>
      <c r="I122" s="161" t="s">
        <v>774</v>
      </c>
      <c r="J122" s="41"/>
      <c r="K122" s="112"/>
      <c r="L122" s="112"/>
      <c r="M122" s="304">
        <v>50000</v>
      </c>
      <c r="N122" s="506" t="s">
        <v>25</v>
      </c>
      <c r="O122" s="46" t="s">
        <v>26</v>
      </c>
      <c r="P122" s="307">
        <v>32</v>
      </c>
      <c r="Q122" s="506" t="s">
        <v>128</v>
      </c>
      <c r="R122" s="49" t="s">
        <v>26</v>
      </c>
      <c r="S122" s="33">
        <v>1</v>
      </c>
      <c r="T122" s="506" t="s">
        <v>204</v>
      </c>
      <c r="U122" s="506" t="s">
        <v>26</v>
      </c>
      <c r="V122" s="322">
        <v>0.03</v>
      </c>
      <c r="W122" s="506" t="s">
        <v>27</v>
      </c>
      <c r="X122" s="307">
        <v>48000</v>
      </c>
      <c r="Y122" s="355" t="s">
        <v>286</v>
      </c>
    </row>
    <row r="123" spans="1:37" ht="21" customHeight="1" thickBot="1">
      <c r="A123" s="26"/>
      <c r="B123" s="27"/>
      <c r="C123" s="27"/>
      <c r="D123" s="18" t="s">
        <v>354</v>
      </c>
      <c r="E123" s="19">
        <v>550729</v>
      </c>
      <c r="F123" s="134">
        <v>539963</v>
      </c>
      <c r="G123" s="20">
        <v>-10766</v>
      </c>
      <c r="H123" s="72">
        <v>-1.9548634627920447E-2</v>
      </c>
      <c r="I123" s="137" t="s">
        <v>778</v>
      </c>
      <c r="J123" s="136"/>
      <c r="K123" s="139"/>
      <c r="L123" s="139"/>
      <c r="M123" s="167"/>
      <c r="N123" s="505"/>
      <c r="O123" s="415"/>
      <c r="P123" s="136"/>
      <c r="Q123" s="505"/>
      <c r="R123" s="386"/>
      <c r="S123" s="135"/>
      <c r="T123" s="505"/>
      <c r="U123" s="505"/>
      <c r="V123" s="138" t="s">
        <v>336</v>
      </c>
      <c r="W123" s="428"/>
      <c r="X123" s="485">
        <v>539963000</v>
      </c>
      <c r="Y123" s="356" t="s">
        <v>325</v>
      </c>
    </row>
    <row r="124" spans="1:37" ht="21" customHeight="1">
      <c r="A124" s="26"/>
      <c r="B124" s="27"/>
      <c r="C124" s="27"/>
      <c r="D124" s="27"/>
      <c r="E124" s="29"/>
      <c r="F124" s="29"/>
      <c r="G124" s="30"/>
      <c r="H124" s="43"/>
      <c r="I124" s="162" t="s">
        <v>337</v>
      </c>
      <c r="J124" s="169"/>
      <c r="K124" s="168"/>
      <c r="L124" s="168"/>
      <c r="M124" s="304">
        <v>1357121000</v>
      </c>
      <c r="N124" s="506" t="s">
        <v>325</v>
      </c>
      <c r="O124" s="46" t="s">
        <v>328</v>
      </c>
      <c r="P124" s="459">
        <v>0.255</v>
      </c>
      <c r="Q124" s="506"/>
      <c r="R124" s="506"/>
      <c r="S124" s="168"/>
      <c r="T124" s="506"/>
      <c r="U124" s="506" t="s">
        <v>329</v>
      </c>
      <c r="V124" s="123" t="s">
        <v>324</v>
      </c>
      <c r="W124" s="105"/>
      <c r="X124" s="123">
        <v>346066000</v>
      </c>
      <c r="Y124" s="357" t="s">
        <v>25</v>
      </c>
    </row>
    <row r="125" spans="1:37" ht="21" customHeight="1">
      <c r="A125" s="26"/>
      <c r="B125" s="27"/>
      <c r="C125" s="27"/>
      <c r="D125" s="27"/>
      <c r="E125" s="29"/>
      <c r="F125" s="29"/>
      <c r="G125" s="30"/>
      <c r="H125" s="43"/>
      <c r="I125" s="163" t="s">
        <v>338</v>
      </c>
      <c r="J125" s="169"/>
      <c r="K125" s="168"/>
      <c r="L125" s="168"/>
      <c r="M125" s="304"/>
      <c r="N125" s="506"/>
      <c r="O125" s="506"/>
      <c r="P125" s="41"/>
      <c r="Q125" s="506"/>
      <c r="R125" s="506"/>
      <c r="S125" s="168"/>
      <c r="T125" s="506"/>
      <c r="U125" s="506"/>
      <c r="V125" s="82" t="s">
        <v>324</v>
      </c>
      <c r="W125" s="504"/>
      <c r="X125" s="82">
        <v>109240000</v>
      </c>
      <c r="Y125" s="354" t="s">
        <v>25</v>
      </c>
    </row>
    <row r="126" spans="1:37" ht="21" customHeight="1">
      <c r="A126" s="26"/>
      <c r="B126" s="27"/>
      <c r="C126" s="27"/>
      <c r="D126" s="27"/>
      <c r="E126" s="29"/>
      <c r="F126" s="29"/>
      <c r="G126" s="30"/>
      <c r="H126" s="43"/>
      <c r="I126" s="161" t="s">
        <v>339</v>
      </c>
      <c r="J126" s="169"/>
      <c r="K126" s="168"/>
      <c r="L126" s="168"/>
      <c r="M126" s="304">
        <v>135593000</v>
      </c>
      <c r="N126" s="506" t="s">
        <v>325</v>
      </c>
      <c r="O126" s="46" t="s">
        <v>328</v>
      </c>
      <c r="P126" s="459">
        <v>0.255</v>
      </c>
      <c r="Q126" s="506"/>
      <c r="R126" s="506"/>
      <c r="S126" s="168"/>
      <c r="T126" s="506"/>
      <c r="U126" s="506" t="s">
        <v>329</v>
      </c>
      <c r="V126" s="727"/>
      <c r="W126" s="727"/>
      <c r="X126" s="136">
        <v>34576000</v>
      </c>
      <c r="Y126" s="358" t="s">
        <v>325</v>
      </c>
    </row>
    <row r="127" spans="1:37" ht="21" customHeight="1">
      <c r="A127" s="26"/>
      <c r="B127" s="27"/>
      <c r="C127" s="27"/>
      <c r="D127" s="27"/>
      <c r="E127" s="29"/>
      <c r="F127" s="29"/>
      <c r="G127" s="30"/>
      <c r="H127" s="43"/>
      <c r="I127" s="161" t="s">
        <v>340</v>
      </c>
      <c r="J127" s="169"/>
      <c r="K127" s="168"/>
      <c r="L127" s="168"/>
      <c r="M127" s="304">
        <v>24621000</v>
      </c>
      <c r="N127" s="506" t="s">
        <v>325</v>
      </c>
      <c r="O127" s="46" t="s">
        <v>328</v>
      </c>
      <c r="P127" s="459">
        <v>0.255</v>
      </c>
      <c r="Q127" s="506"/>
      <c r="R127" s="506"/>
      <c r="S127" s="168"/>
      <c r="T127" s="506"/>
      <c r="U127" s="506" t="s">
        <v>329</v>
      </c>
      <c r="V127" s="723"/>
      <c r="W127" s="723"/>
      <c r="X127" s="41">
        <v>6278000</v>
      </c>
      <c r="Y127" s="355" t="s">
        <v>325</v>
      </c>
    </row>
    <row r="128" spans="1:37" ht="21" customHeight="1">
      <c r="A128" s="26"/>
      <c r="B128" s="27"/>
      <c r="C128" s="27"/>
      <c r="D128" s="27"/>
      <c r="E128" s="29"/>
      <c r="F128" s="29"/>
      <c r="G128" s="30"/>
      <c r="H128" s="43"/>
      <c r="I128" s="161" t="s">
        <v>341</v>
      </c>
      <c r="J128" s="169"/>
      <c r="K128" s="168"/>
      <c r="L128" s="168"/>
      <c r="M128" s="304">
        <v>268181000</v>
      </c>
      <c r="N128" s="506" t="s">
        <v>325</v>
      </c>
      <c r="O128" s="46" t="s">
        <v>328</v>
      </c>
      <c r="P128" s="459">
        <v>0.255</v>
      </c>
      <c r="Q128" s="506"/>
      <c r="R128" s="506"/>
      <c r="S128" s="168"/>
      <c r="T128" s="506"/>
      <c r="U128" s="506" t="s">
        <v>329</v>
      </c>
      <c r="V128" s="723"/>
      <c r="W128" s="723"/>
      <c r="X128" s="41">
        <v>68386000</v>
      </c>
      <c r="Y128" s="355" t="s">
        <v>325</v>
      </c>
    </row>
    <row r="129" spans="1:35" s="617" customFormat="1" ht="21" hidden="1" customHeight="1">
      <c r="A129" s="616"/>
      <c r="B129" s="610"/>
      <c r="C129" s="610"/>
      <c r="D129" s="610"/>
      <c r="E129" s="611"/>
      <c r="F129" s="611"/>
      <c r="G129" s="612"/>
      <c r="H129" s="635"/>
      <c r="I129" s="481" t="s">
        <v>600</v>
      </c>
      <c r="J129" s="223"/>
      <c r="K129" s="203"/>
      <c r="L129" s="203"/>
      <c r="M129" s="203">
        <v>0</v>
      </c>
      <c r="N129" s="260" t="s">
        <v>270</v>
      </c>
      <c r="O129" s="309" t="s">
        <v>272</v>
      </c>
      <c r="P129" s="636">
        <v>0.255</v>
      </c>
      <c r="Q129" s="260"/>
      <c r="R129" s="260"/>
      <c r="S129" s="203"/>
      <c r="T129" s="260"/>
      <c r="U129" s="260" t="s">
        <v>53</v>
      </c>
      <c r="V129" s="746"/>
      <c r="W129" s="746"/>
      <c r="X129" s="261">
        <v>0</v>
      </c>
      <c r="Y129" s="359" t="s">
        <v>325</v>
      </c>
      <c r="Z129" s="614"/>
    </row>
    <row r="130" spans="1:35" ht="21" customHeight="1">
      <c r="A130" s="26"/>
      <c r="B130" s="27"/>
      <c r="C130" s="27"/>
      <c r="D130" s="27"/>
      <c r="E130" s="29"/>
      <c r="F130" s="29"/>
      <c r="G130" s="30"/>
      <c r="H130" s="43"/>
      <c r="I130" s="162" t="s">
        <v>323</v>
      </c>
      <c r="J130" s="169"/>
      <c r="K130" s="168"/>
      <c r="L130" s="168"/>
      <c r="M130" s="304"/>
      <c r="N130" s="506"/>
      <c r="O130" s="506"/>
      <c r="P130" s="41"/>
      <c r="Q130" s="506"/>
      <c r="R130" s="506"/>
      <c r="S130" s="168"/>
      <c r="T130" s="506"/>
      <c r="U130" s="506"/>
      <c r="V130" s="123" t="s">
        <v>324</v>
      </c>
      <c r="W130" s="105"/>
      <c r="X130" s="123">
        <v>37942000</v>
      </c>
      <c r="Y130" s="357" t="s">
        <v>25</v>
      </c>
    </row>
    <row r="131" spans="1:35" ht="21" customHeight="1">
      <c r="A131" s="26"/>
      <c r="B131" s="27"/>
      <c r="C131" s="27"/>
      <c r="D131" s="27"/>
      <c r="E131" s="29"/>
      <c r="F131" s="29"/>
      <c r="G131" s="30"/>
      <c r="H131" s="43"/>
      <c r="I131" s="161" t="s">
        <v>779</v>
      </c>
      <c r="J131" s="169"/>
      <c r="K131" s="168"/>
      <c r="L131" s="168"/>
      <c r="M131" s="304">
        <v>1785516000</v>
      </c>
      <c r="N131" s="506" t="s">
        <v>325</v>
      </c>
      <c r="O131" s="506" t="s">
        <v>326</v>
      </c>
      <c r="P131" s="460">
        <v>12</v>
      </c>
      <c r="Q131" s="46" t="s">
        <v>327</v>
      </c>
      <c r="R131" s="46" t="s">
        <v>328</v>
      </c>
      <c r="S131" s="240">
        <v>0.255</v>
      </c>
      <c r="T131" s="506"/>
      <c r="U131" s="506" t="s">
        <v>329</v>
      </c>
      <c r="V131" s="55"/>
      <c r="W131" s="505"/>
      <c r="X131" s="136">
        <v>37942000</v>
      </c>
      <c r="Y131" s="358" t="s">
        <v>325</v>
      </c>
    </row>
    <row r="132" spans="1:35" ht="21" customHeight="1">
      <c r="A132" s="26"/>
      <c r="B132" s="27"/>
      <c r="C132" s="27"/>
      <c r="D132" s="27"/>
      <c r="E132" s="29"/>
      <c r="F132" s="29"/>
      <c r="G132" s="30"/>
      <c r="H132" s="43"/>
      <c r="I132" s="162" t="s">
        <v>330</v>
      </c>
      <c r="J132" s="169"/>
      <c r="K132" s="168"/>
      <c r="L132" s="168"/>
      <c r="M132" s="304"/>
      <c r="N132" s="506"/>
      <c r="O132" s="506"/>
      <c r="P132" s="41"/>
      <c r="Q132" s="506"/>
      <c r="R132" s="506"/>
      <c r="S132" s="168"/>
      <c r="T132" s="506"/>
      <c r="U132" s="506"/>
      <c r="V132" s="123" t="s">
        <v>324</v>
      </c>
      <c r="W132" s="105"/>
      <c r="X132" s="123">
        <v>46715000</v>
      </c>
      <c r="Y132" s="357" t="s">
        <v>25</v>
      </c>
    </row>
    <row r="133" spans="1:35" ht="21" customHeight="1">
      <c r="A133" s="26"/>
      <c r="B133" s="27"/>
      <c r="C133" s="27"/>
      <c r="D133" s="27"/>
      <c r="E133" s="29"/>
      <c r="F133" s="29"/>
      <c r="G133" s="30"/>
      <c r="H133" s="43"/>
      <c r="I133" s="161" t="s">
        <v>331</v>
      </c>
      <c r="J133" s="169"/>
      <c r="K133" s="168"/>
      <c r="L133" s="168"/>
      <c r="M133" s="304">
        <v>1785516000</v>
      </c>
      <c r="N133" s="506" t="s">
        <v>325</v>
      </c>
      <c r="O133" s="46" t="s">
        <v>328</v>
      </c>
      <c r="P133" s="461">
        <v>0.09</v>
      </c>
      <c r="Q133" s="506">
        <v>2</v>
      </c>
      <c r="R133" s="46" t="s">
        <v>328</v>
      </c>
      <c r="S133" s="240">
        <v>0.255</v>
      </c>
      <c r="T133" s="418"/>
      <c r="U133" s="506" t="s">
        <v>329</v>
      </c>
      <c r="V133" s="168"/>
      <c r="W133" s="506"/>
      <c r="X133" s="41">
        <v>20489000</v>
      </c>
      <c r="Y133" s="355" t="s">
        <v>325</v>
      </c>
    </row>
    <row r="134" spans="1:35" ht="21" customHeight="1">
      <c r="A134" s="26"/>
      <c r="B134" s="27"/>
      <c r="C134" s="27"/>
      <c r="D134" s="27"/>
      <c r="E134" s="29"/>
      <c r="F134" s="29"/>
      <c r="G134" s="30"/>
      <c r="H134" s="43"/>
      <c r="I134" s="161" t="s">
        <v>332</v>
      </c>
      <c r="J134" s="169"/>
      <c r="K134" s="168"/>
      <c r="L134" s="168"/>
      <c r="M134" s="304">
        <v>1785516000</v>
      </c>
      <c r="N134" s="506" t="s">
        <v>325</v>
      </c>
      <c r="O134" s="46" t="s">
        <v>328</v>
      </c>
      <c r="P134" s="462">
        <v>7.0900000000000005E-2</v>
      </c>
      <c r="Q134" s="506">
        <v>2</v>
      </c>
      <c r="R134" s="46" t="s">
        <v>328</v>
      </c>
      <c r="S134" s="240">
        <v>0.255</v>
      </c>
      <c r="T134" s="418"/>
      <c r="U134" s="506" t="s">
        <v>329</v>
      </c>
      <c r="V134" s="168"/>
      <c r="W134" s="506"/>
      <c r="X134" s="41">
        <v>16141000</v>
      </c>
      <c r="Y134" s="355" t="s">
        <v>325</v>
      </c>
    </row>
    <row r="135" spans="1:35" ht="21" customHeight="1">
      <c r="A135" s="26"/>
      <c r="B135" s="27"/>
      <c r="C135" s="27"/>
      <c r="D135" s="27"/>
      <c r="E135" s="29"/>
      <c r="F135" s="29"/>
      <c r="G135" s="30"/>
      <c r="H135" s="43"/>
      <c r="I135" s="161" t="s">
        <v>333</v>
      </c>
      <c r="J135" s="169"/>
      <c r="K135" s="168"/>
      <c r="L135" s="168"/>
      <c r="M135" s="304">
        <v>16141000</v>
      </c>
      <c r="N135" s="506" t="s">
        <v>325</v>
      </c>
      <c r="O135" s="46" t="s">
        <v>328</v>
      </c>
      <c r="P135" s="463">
        <v>0.1295</v>
      </c>
      <c r="Q135" s="233"/>
      <c r="R135" s="46"/>
      <c r="S135" s="48"/>
      <c r="T135" s="419"/>
      <c r="U135" s="506" t="s">
        <v>329</v>
      </c>
      <c r="V135" s="168"/>
      <c r="W135" s="506"/>
      <c r="X135" s="41">
        <v>2090000</v>
      </c>
      <c r="Y135" s="355" t="s">
        <v>325</v>
      </c>
    </row>
    <row r="136" spans="1:35" ht="21" customHeight="1">
      <c r="A136" s="26"/>
      <c r="B136" s="27"/>
      <c r="C136" s="27"/>
      <c r="D136" s="27"/>
      <c r="E136" s="29"/>
      <c r="F136" s="29"/>
      <c r="G136" s="30"/>
      <c r="H136" s="43"/>
      <c r="I136" s="161" t="s">
        <v>334</v>
      </c>
      <c r="J136" s="169"/>
      <c r="K136" s="168"/>
      <c r="L136" s="168"/>
      <c r="M136" s="304">
        <v>1785516000</v>
      </c>
      <c r="N136" s="506" t="s">
        <v>325</v>
      </c>
      <c r="O136" s="46" t="s">
        <v>328</v>
      </c>
      <c r="P136" s="463">
        <v>1.15E-2</v>
      </c>
      <c r="Q136" s="46"/>
      <c r="R136" s="46" t="s">
        <v>328</v>
      </c>
      <c r="S136" s="240">
        <v>0.255</v>
      </c>
      <c r="T136" s="418"/>
      <c r="U136" s="506" t="s">
        <v>329</v>
      </c>
      <c r="V136" s="168"/>
      <c r="W136" s="506"/>
      <c r="X136" s="41">
        <v>5236000</v>
      </c>
      <c r="Y136" s="355" t="s">
        <v>325</v>
      </c>
    </row>
    <row r="137" spans="1:35" ht="21" customHeight="1">
      <c r="A137" s="26"/>
      <c r="B137" s="27"/>
      <c r="C137" s="27"/>
      <c r="D137" s="27"/>
      <c r="E137" s="29"/>
      <c r="F137" s="29"/>
      <c r="G137" s="30"/>
      <c r="H137" s="43"/>
      <c r="I137" s="161" t="s">
        <v>335</v>
      </c>
      <c r="J137" s="169"/>
      <c r="K137" s="168"/>
      <c r="L137" s="168"/>
      <c r="M137" s="304">
        <v>1785516000</v>
      </c>
      <c r="N137" s="506" t="s">
        <v>325</v>
      </c>
      <c r="O137" s="46" t="s">
        <v>328</v>
      </c>
      <c r="P137" s="464">
        <v>6.0600000000000003E-3</v>
      </c>
      <c r="Q137" s="46"/>
      <c r="R137" s="46" t="s">
        <v>328</v>
      </c>
      <c r="S137" s="240">
        <v>0.255</v>
      </c>
      <c r="T137" s="418"/>
      <c r="U137" s="506" t="s">
        <v>329</v>
      </c>
      <c r="V137" s="168"/>
      <c r="W137" s="506"/>
      <c r="X137" s="41">
        <v>2759000</v>
      </c>
      <c r="Y137" s="355" t="s">
        <v>325</v>
      </c>
    </row>
    <row r="138" spans="1:35" ht="21" customHeight="1">
      <c r="A138" s="26"/>
      <c r="B138" s="27"/>
      <c r="C138" s="27"/>
      <c r="D138" s="27"/>
      <c r="E138" s="29"/>
      <c r="F138" s="29"/>
      <c r="G138" s="30"/>
      <c r="H138" s="43"/>
      <c r="I138" s="161"/>
      <c r="J138" s="169"/>
      <c r="K138" s="168"/>
      <c r="L138" s="168"/>
      <c r="M138" s="304"/>
      <c r="N138" s="506"/>
      <c r="O138" s="46"/>
      <c r="P138" s="464"/>
      <c r="Q138" s="46"/>
      <c r="R138" s="46"/>
      <c r="S138" s="240"/>
      <c r="T138" s="418"/>
      <c r="U138" s="506"/>
      <c r="V138" s="168"/>
      <c r="W138" s="506"/>
      <c r="X138" s="41"/>
      <c r="Y138" s="355"/>
    </row>
    <row r="139" spans="1:35" ht="21" customHeight="1" thickBot="1">
      <c r="A139" s="26"/>
      <c r="B139" s="27"/>
      <c r="C139" s="27"/>
      <c r="D139" s="18" t="s">
        <v>342</v>
      </c>
      <c r="E139" s="19">
        <v>28007</v>
      </c>
      <c r="F139" s="134">
        <v>27879</v>
      </c>
      <c r="G139" s="20">
        <v>-128</v>
      </c>
      <c r="H139" s="72">
        <v>-4.570285999928589E-3</v>
      </c>
      <c r="I139" s="137" t="s">
        <v>355</v>
      </c>
      <c r="J139" s="136"/>
      <c r="K139" s="139"/>
      <c r="L139" s="139"/>
      <c r="M139" s="167"/>
      <c r="N139" s="505"/>
      <c r="O139" s="415"/>
      <c r="P139" s="136"/>
      <c r="Q139" s="505"/>
      <c r="R139" s="386"/>
      <c r="S139" s="135"/>
      <c r="T139" s="505"/>
      <c r="U139" s="505"/>
      <c r="V139" s="138" t="s">
        <v>336</v>
      </c>
      <c r="W139" s="428"/>
      <c r="X139" s="485">
        <v>27879000</v>
      </c>
      <c r="Y139" s="356" t="s">
        <v>325</v>
      </c>
    </row>
    <row r="140" spans="1:35" ht="21" customHeight="1">
      <c r="A140" s="26"/>
      <c r="B140" s="27"/>
      <c r="C140" s="27"/>
      <c r="D140" s="27"/>
      <c r="E140" s="29"/>
      <c r="F140" s="29"/>
      <c r="G140" s="30"/>
      <c r="H140" s="43"/>
      <c r="I140" s="169" t="s">
        <v>356</v>
      </c>
      <c r="J140" s="41"/>
      <c r="K140" s="112"/>
      <c r="L140" s="112"/>
      <c r="M140" s="304">
        <v>2641000</v>
      </c>
      <c r="N140" s="195" t="s">
        <v>25</v>
      </c>
      <c r="O140" s="308" t="s">
        <v>26</v>
      </c>
      <c r="P140" s="200">
        <v>30</v>
      </c>
      <c r="Q140" s="195" t="s">
        <v>271</v>
      </c>
      <c r="R140" s="308" t="s">
        <v>272</v>
      </c>
      <c r="S140" s="201">
        <v>0.255</v>
      </c>
      <c r="T140" s="405"/>
      <c r="U140" s="195" t="s">
        <v>329</v>
      </c>
      <c r="V140" s="728"/>
      <c r="W140" s="728"/>
      <c r="X140" s="41">
        <v>20204000</v>
      </c>
      <c r="Y140" s="355" t="s">
        <v>325</v>
      </c>
      <c r="Z140" s="200"/>
      <c r="AA140" s="195"/>
      <c r="AB140" s="308"/>
      <c r="AC140" s="201"/>
      <c r="AD140" s="405"/>
      <c r="AE140" s="195"/>
      <c r="AF140" s="723"/>
      <c r="AG140" s="723"/>
      <c r="AH140" s="41"/>
      <c r="AI140" s="506"/>
    </row>
    <row r="141" spans="1:35" ht="21" customHeight="1">
      <c r="A141" s="26"/>
      <c r="B141" s="27"/>
      <c r="C141" s="27"/>
      <c r="D141" s="27"/>
      <c r="E141" s="29"/>
      <c r="F141" s="29"/>
      <c r="G141" s="30"/>
      <c r="H141" s="43"/>
      <c r="I141" s="305" t="s">
        <v>357</v>
      </c>
      <c r="J141" s="307"/>
      <c r="K141" s="570"/>
      <c r="L141" s="570"/>
      <c r="M141" s="304">
        <v>1475000</v>
      </c>
      <c r="N141" s="306" t="s">
        <v>25</v>
      </c>
      <c r="O141" s="204" t="s">
        <v>26</v>
      </c>
      <c r="P141" s="450">
        <v>20</v>
      </c>
      <c r="Q141" s="306" t="s">
        <v>271</v>
      </c>
      <c r="R141" s="204" t="s">
        <v>272</v>
      </c>
      <c r="S141" s="571">
        <v>0.255</v>
      </c>
      <c r="T141" s="418"/>
      <c r="U141" s="306" t="s">
        <v>329</v>
      </c>
      <c r="V141" s="729"/>
      <c r="W141" s="729"/>
      <c r="X141" s="307">
        <v>7522000</v>
      </c>
      <c r="Y141" s="350" t="s">
        <v>325</v>
      </c>
      <c r="Z141" s="200"/>
      <c r="AA141" s="195"/>
      <c r="AB141" s="308"/>
      <c r="AC141" s="201"/>
      <c r="AD141" s="405"/>
      <c r="AE141" s="195"/>
      <c r="AF141" s="723"/>
      <c r="AG141" s="723"/>
      <c r="AH141" s="41"/>
      <c r="AI141" s="506"/>
    </row>
    <row r="142" spans="1:35" ht="21" customHeight="1">
      <c r="A142" s="26"/>
      <c r="B142" s="27"/>
      <c r="C142" s="27"/>
      <c r="D142" s="27"/>
      <c r="E142" s="29"/>
      <c r="F142" s="29"/>
      <c r="G142" s="30"/>
      <c r="H142" s="43"/>
      <c r="I142" s="305" t="s">
        <v>756</v>
      </c>
      <c r="J142" s="307"/>
      <c r="K142" s="570"/>
      <c r="L142" s="570"/>
      <c r="M142" s="304">
        <v>300000</v>
      </c>
      <c r="N142" s="306" t="s">
        <v>25</v>
      </c>
      <c r="O142" s="204" t="s">
        <v>26</v>
      </c>
      <c r="P142" s="450">
        <v>2</v>
      </c>
      <c r="Q142" s="306" t="s">
        <v>757</v>
      </c>
      <c r="R142" s="204" t="s">
        <v>758</v>
      </c>
      <c r="S142" s="571">
        <v>0.255</v>
      </c>
      <c r="T142" s="418"/>
      <c r="U142" s="306" t="s">
        <v>759</v>
      </c>
      <c r="V142" s="322"/>
      <c r="W142" s="268"/>
      <c r="X142" s="307">
        <v>153000</v>
      </c>
      <c r="Y142" s="350" t="s">
        <v>761</v>
      </c>
      <c r="Z142" s="528"/>
      <c r="AA142" s="260"/>
      <c r="AB142" s="309"/>
      <c r="AC142" s="529"/>
      <c r="AD142" s="519"/>
      <c r="AE142" s="260"/>
      <c r="AF142" s="530"/>
      <c r="AG142" s="160"/>
      <c r="AH142" s="261"/>
      <c r="AI142" s="260"/>
    </row>
    <row r="143" spans="1:35" ht="21" customHeight="1">
      <c r="A143" s="26"/>
      <c r="B143" s="27"/>
      <c r="C143" s="27"/>
      <c r="D143" s="35"/>
      <c r="E143" s="36"/>
      <c r="F143" s="36"/>
      <c r="G143" s="37"/>
      <c r="H143" s="52"/>
      <c r="I143" s="44"/>
      <c r="J143" s="45"/>
      <c r="K143" s="236"/>
      <c r="L143" s="236"/>
      <c r="M143" s="513"/>
      <c r="N143" s="105"/>
      <c r="O143" s="113"/>
      <c r="P143" s="45"/>
      <c r="Q143" s="105"/>
      <c r="R143" s="114"/>
      <c r="S143" s="238"/>
      <c r="T143" s="105"/>
      <c r="U143" s="105"/>
      <c r="V143" s="235"/>
      <c r="W143" s="53"/>
      <c r="X143" s="45"/>
      <c r="Y143" s="357"/>
    </row>
    <row r="144" spans="1:35" ht="21" customHeight="1" thickBot="1">
      <c r="A144" s="26"/>
      <c r="B144" s="27"/>
      <c r="C144" s="27"/>
      <c r="D144" s="18" t="s">
        <v>358</v>
      </c>
      <c r="E144" s="19">
        <v>14367</v>
      </c>
      <c r="F144" s="134">
        <v>14367</v>
      </c>
      <c r="G144" s="20">
        <v>0</v>
      </c>
      <c r="H144" s="72">
        <v>0</v>
      </c>
      <c r="I144" s="137" t="s">
        <v>359</v>
      </c>
      <c r="J144" s="136"/>
      <c r="K144" s="139"/>
      <c r="L144" s="139"/>
      <c r="M144" s="167"/>
      <c r="N144" s="505"/>
      <c r="O144" s="415"/>
      <c r="P144" s="136"/>
      <c r="Q144" s="505"/>
      <c r="R144" s="386"/>
      <c r="S144" s="135"/>
      <c r="T144" s="505"/>
      <c r="U144" s="505"/>
      <c r="V144" s="138" t="s">
        <v>336</v>
      </c>
      <c r="W144" s="428"/>
      <c r="X144" s="485">
        <v>14367000</v>
      </c>
      <c r="Y144" s="356" t="s">
        <v>325</v>
      </c>
    </row>
    <row r="145" spans="1:25" ht="21" customHeight="1">
      <c r="A145" s="26"/>
      <c r="B145" s="27"/>
      <c r="C145" s="239"/>
      <c r="D145" s="27" t="s">
        <v>360</v>
      </c>
      <c r="E145" s="29"/>
      <c r="F145" s="29"/>
      <c r="G145" s="30"/>
      <c r="H145" s="43"/>
      <c r="I145" s="40" t="s">
        <v>361</v>
      </c>
      <c r="J145" s="169"/>
      <c r="K145" s="168"/>
      <c r="L145" s="168"/>
      <c r="M145" s="304">
        <v>500</v>
      </c>
      <c r="N145" s="506" t="s">
        <v>325</v>
      </c>
      <c r="O145" s="32" t="s">
        <v>272</v>
      </c>
      <c r="P145" s="465">
        <v>50</v>
      </c>
      <c r="Q145" s="344">
        <v>365</v>
      </c>
      <c r="R145" s="506" t="s">
        <v>362</v>
      </c>
      <c r="S145" s="239">
        <v>0.7</v>
      </c>
      <c r="T145" s="506"/>
      <c r="U145" s="506" t="s">
        <v>329</v>
      </c>
      <c r="V145" s="168"/>
      <c r="W145" s="506"/>
      <c r="X145" s="307">
        <v>6387000</v>
      </c>
      <c r="Y145" s="355" t="s">
        <v>25</v>
      </c>
    </row>
    <row r="146" spans="1:25" ht="21" customHeight="1">
      <c r="A146" s="26"/>
      <c r="B146" s="27"/>
      <c r="C146" s="239"/>
      <c r="D146" s="27"/>
      <c r="E146" s="29"/>
      <c r="F146" s="29"/>
      <c r="G146" s="30"/>
      <c r="H146" s="43"/>
      <c r="I146" s="40" t="s">
        <v>363</v>
      </c>
      <c r="J146" s="169"/>
      <c r="K146" s="168"/>
      <c r="L146" s="168"/>
      <c r="M146" s="304">
        <v>5000</v>
      </c>
      <c r="N146" s="506" t="s">
        <v>325</v>
      </c>
      <c r="O146" s="32" t="s">
        <v>272</v>
      </c>
      <c r="P146" s="465">
        <v>50</v>
      </c>
      <c r="Q146" s="343">
        <v>12</v>
      </c>
      <c r="R146" s="506" t="s">
        <v>327</v>
      </c>
      <c r="S146" s="239">
        <v>0.7</v>
      </c>
      <c r="T146" s="506"/>
      <c r="U146" s="506" t="s">
        <v>329</v>
      </c>
      <c r="V146" s="168"/>
      <c r="W146" s="506"/>
      <c r="X146" s="41">
        <v>2100000</v>
      </c>
      <c r="Y146" s="355" t="s">
        <v>25</v>
      </c>
    </row>
    <row r="147" spans="1:25" ht="21" customHeight="1">
      <c r="A147" s="26"/>
      <c r="B147" s="27"/>
      <c r="C147" s="239"/>
      <c r="D147" s="27"/>
      <c r="E147" s="29"/>
      <c r="F147" s="29"/>
      <c r="G147" s="30"/>
      <c r="H147" s="43"/>
      <c r="I147" s="40" t="s">
        <v>364</v>
      </c>
      <c r="J147" s="169"/>
      <c r="K147" s="168"/>
      <c r="L147" s="168"/>
      <c r="M147" s="304">
        <v>20000</v>
      </c>
      <c r="N147" s="506" t="s">
        <v>325</v>
      </c>
      <c r="O147" s="32" t="s">
        <v>272</v>
      </c>
      <c r="P147" s="465">
        <v>50</v>
      </c>
      <c r="Q147" s="343">
        <v>4</v>
      </c>
      <c r="R147" s="506" t="s">
        <v>365</v>
      </c>
      <c r="S147" s="239">
        <v>0.7</v>
      </c>
      <c r="T147" s="506"/>
      <c r="U147" s="506" t="s">
        <v>329</v>
      </c>
      <c r="V147" s="168"/>
      <c r="W147" s="506"/>
      <c r="X147" s="41">
        <v>2800000</v>
      </c>
      <c r="Y147" s="355" t="s">
        <v>25</v>
      </c>
    </row>
    <row r="148" spans="1:25" ht="21" customHeight="1">
      <c r="A148" s="26"/>
      <c r="B148" s="27"/>
      <c r="C148" s="239"/>
      <c r="D148" s="27"/>
      <c r="E148" s="29"/>
      <c r="F148" s="29"/>
      <c r="G148" s="30"/>
      <c r="H148" s="43"/>
      <c r="I148" s="40" t="s">
        <v>601</v>
      </c>
      <c r="J148" s="169"/>
      <c r="K148" s="168"/>
      <c r="L148" s="168"/>
      <c r="M148" s="304">
        <v>12000</v>
      </c>
      <c r="N148" s="506" t="s">
        <v>325</v>
      </c>
      <c r="O148" s="32" t="s">
        <v>272</v>
      </c>
      <c r="P148" s="465">
        <v>50</v>
      </c>
      <c r="Q148" s="343">
        <v>4</v>
      </c>
      <c r="R148" s="506" t="s">
        <v>365</v>
      </c>
      <c r="S148" s="239">
        <v>0.7</v>
      </c>
      <c r="T148" s="506"/>
      <c r="U148" s="506" t="s">
        <v>329</v>
      </c>
      <c r="V148" s="168"/>
      <c r="W148" s="506"/>
      <c r="X148" s="41">
        <v>1680000</v>
      </c>
      <c r="Y148" s="355" t="s">
        <v>25</v>
      </c>
    </row>
    <row r="149" spans="1:25" ht="21" customHeight="1">
      <c r="A149" s="26"/>
      <c r="B149" s="27"/>
      <c r="C149" s="239"/>
      <c r="D149" s="27"/>
      <c r="E149" s="29"/>
      <c r="F149" s="29"/>
      <c r="G149" s="30"/>
      <c r="H149" s="43"/>
      <c r="I149" s="40" t="s">
        <v>366</v>
      </c>
      <c r="J149" s="169"/>
      <c r="K149" s="168"/>
      <c r="L149" s="168"/>
      <c r="M149" s="304">
        <v>40000</v>
      </c>
      <c r="N149" s="506" t="s">
        <v>325</v>
      </c>
      <c r="O149" s="32" t="s">
        <v>272</v>
      </c>
      <c r="P149" s="465">
        <v>50</v>
      </c>
      <c r="Q149" s="343">
        <v>1</v>
      </c>
      <c r="R149" s="506" t="s">
        <v>365</v>
      </c>
      <c r="S149" s="239">
        <v>0.7</v>
      </c>
      <c r="T149" s="506"/>
      <c r="U149" s="506" t="s">
        <v>329</v>
      </c>
      <c r="V149" s="168"/>
      <c r="W149" s="506"/>
      <c r="X149" s="307">
        <v>1400000</v>
      </c>
      <c r="Y149" s="355" t="s">
        <v>25</v>
      </c>
    </row>
    <row r="150" spans="1:25" ht="21" customHeight="1">
      <c r="A150" s="26"/>
      <c r="B150" s="27"/>
      <c r="C150" s="27"/>
      <c r="D150" s="35"/>
      <c r="E150" s="36"/>
      <c r="F150" s="36"/>
      <c r="G150" s="37"/>
      <c r="H150" s="52"/>
      <c r="I150" s="44"/>
      <c r="J150" s="45"/>
      <c r="K150" s="236"/>
      <c r="L150" s="236"/>
      <c r="M150" s="513"/>
      <c r="N150" s="105"/>
      <c r="O150" s="113"/>
      <c r="P150" s="45"/>
      <c r="Q150" s="105"/>
      <c r="R150" s="114"/>
      <c r="S150" s="238"/>
      <c r="T150" s="105"/>
      <c r="U150" s="105"/>
      <c r="V150" s="235"/>
      <c r="W150" s="53"/>
      <c r="X150" s="45"/>
      <c r="Y150" s="357"/>
    </row>
    <row r="151" spans="1:25" ht="21" customHeight="1" thickBot="1">
      <c r="A151" s="26"/>
      <c r="B151" s="27"/>
      <c r="C151" s="27"/>
      <c r="D151" s="18" t="s">
        <v>367</v>
      </c>
      <c r="E151" s="19">
        <v>105168</v>
      </c>
      <c r="F151" s="134">
        <v>110339</v>
      </c>
      <c r="G151" s="20">
        <v>5171</v>
      </c>
      <c r="H151" s="72">
        <v>4.9168948729651607E-2</v>
      </c>
      <c r="I151" s="137" t="s">
        <v>606</v>
      </c>
      <c r="J151" s="136"/>
      <c r="K151" s="139"/>
      <c r="L151" s="139"/>
      <c r="M151" s="167"/>
      <c r="N151" s="505"/>
      <c r="O151" s="415"/>
      <c r="P151" s="136"/>
      <c r="Q151" s="505"/>
      <c r="R151" s="386"/>
      <c r="S151" s="135"/>
      <c r="T151" s="505"/>
      <c r="U151" s="505"/>
      <c r="V151" s="138" t="s">
        <v>336</v>
      </c>
      <c r="W151" s="428"/>
      <c r="X151" s="485">
        <v>110339000</v>
      </c>
      <c r="Y151" s="356" t="s">
        <v>325</v>
      </c>
    </row>
    <row r="152" spans="1:25" ht="21" customHeight="1">
      <c r="A152" s="26"/>
      <c r="B152" s="27"/>
      <c r="C152" s="27"/>
      <c r="D152" s="27" t="s">
        <v>607</v>
      </c>
      <c r="E152" s="29"/>
      <c r="F152" s="29"/>
      <c r="G152" s="30"/>
      <c r="H152" s="43"/>
      <c r="I152" s="237" t="s">
        <v>368</v>
      </c>
      <c r="J152" s="41"/>
      <c r="K152" s="112"/>
      <c r="L152" s="112"/>
      <c r="M152" s="304"/>
      <c r="N152" s="506"/>
      <c r="O152" s="46"/>
      <c r="P152" s="41"/>
      <c r="Q152" s="506"/>
      <c r="R152" s="49"/>
      <c r="S152" s="33"/>
      <c r="T152" s="506"/>
      <c r="U152" s="506"/>
      <c r="V152" s="123" t="s">
        <v>369</v>
      </c>
      <c r="W152" s="105"/>
      <c r="X152" s="123">
        <v>98099000</v>
      </c>
      <c r="Y152" s="357" t="s">
        <v>25</v>
      </c>
    </row>
    <row r="153" spans="1:25" ht="21" customHeight="1">
      <c r="A153" s="26"/>
      <c r="B153" s="27"/>
      <c r="C153" s="27"/>
      <c r="D153" s="27"/>
      <c r="E153" s="29"/>
      <c r="F153" s="29"/>
      <c r="G153" s="30"/>
      <c r="H153" s="43"/>
      <c r="I153" s="44" t="s">
        <v>370</v>
      </c>
      <c r="J153" s="169"/>
      <c r="K153" s="168"/>
      <c r="L153" s="168"/>
      <c r="M153" s="304"/>
      <c r="N153" s="506"/>
      <c r="O153" s="46"/>
      <c r="P153" s="466"/>
      <c r="Q153" s="506"/>
      <c r="R153" s="506"/>
      <c r="S153" s="168"/>
      <c r="T153" s="506"/>
      <c r="U153" s="506"/>
      <c r="V153" s="123" t="s">
        <v>324</v>
      </c>
      <c r="W153" s="105"/>
      <c r="X153" s="123">
        <v>63316000</v>
      </c>
      <c r="Y153" s="357" t="s">
        <v>25</v>
      </c>
    </row>
    <row r="154" spans="1:25" ht="21" customHeight="1">
      <c r="A154" s="26"/>
      <c r="B154" s="27"/>
      <c r="C154" s="27"/>
      <c r="D154" s="27"/>
      <c r="E154" s="29"/>
      <c r="F154" s="29"/>
      <c r="G154" s="30"/>
      <c r="H154" s="43"/>
      <c r="I154" s="164" t="s">
        <v>371</v>
      </c>
      <c r="J154" s="169"/>
      <c r="K154" s="168"/>
      <c r="L154" s="168"/>
      <c r="M154" s="304">
        <v>26690000</v>
      </c>
      <c r="N154" s="506" t="s">
        <v>325</v>
      </c>
      <c r="O154" s="46" t="s">
        <v>328</v>
      </c>
      <c r="P154" s="466">
        <v>0.9</v>
      </c>
      <c r="Q154" s="506"/>
      <c r="R154" s="506"/>
      <c r="S154" s="168"/>
      <c r="T154" s="506"/>
      <c r="U154" s="506" t="s">
        <v>329</v>
      </c>
      <c r="V154" s="55"/>
      <c r="W154" s="505"/>
      <c r="X154" s="55">
        <v>24021000</v>
      </c>
      <c r="Y154" s="358" t="s">
        <v>325</v>
      </c>
    </row>
    <row r="155" spans="1:25" ht="21" customHeight="1">
      <c r="A155" s="26"/>
      <c r="B155" s="27"/>
      <c r="C155" s="27"/>
      <c r="D155" s="27"/>
      <c r="E155" s="29"/>
      <c r="F155" s="29"/>
      <c r="G155" s="30"/>
      <c r="H155" s="43"/>
      <c r="I155" s="161" t="s">
        <v>372</v>
      </c>
      <c r="J155" s="169"/>
      <c r="K155" s="168"/>
      <c r="L155" s="168"/>
      <c r="M155" s="304">
        <v>26829000</v>
      </c>
      <c r="N155" s="506" t="s">
        <v>325</v>
      </c>
      <c r="O155" s="46" t="s">
        <v>328</v>
      </c>
      <c r="P155" s="466">
        <v>0.9</v>
      </c>
      <c r="Q155" s="506"/>
      <c r="R155" s="506"/>
      <c r="S155" s="168"/>
      <c r="T155" s="506"/>
      <c r="U155" s="506" t="s">
        <v>329</v>
      </c>
      <c r="V155" s="168"/>
      <c r="W155" s="506"/>
      <c r="X155" s="168">
        <v>24146000</v>
      </c>
      <c r="Y155" s="355" t="s">
        <v>325</v>
      </c>
    </row>
    <row r="156" spans="1:25" ht="21" customHeight="1">
      <c r="A156" s="26"/>
      <c r="B156" s="27"/>
      <c r="C156" s="27"/>
      <c r="D156" s="27"/>
      <c r="E156" s="29"/>
      <c r="F156" s="29"/>
      <c r="G156" s="30"/>
      <c r="H156" s="43"/>
      <c r="I156" s="161" t="s">
        <v>373</v>
      </c>
      <c r="J156" s="169"/>
      <c r="K156" s="168"/>
      <c r="L156" s="168"/>
      <c r="M156" s="304">
        <v>16832070</v>
      </c>
      <c r="N156" s="506" t="s">
        <v>325</v>
      </c>
      <c r="O156" s="46" t="s">
        <v>328</v>
      </c>
      <c r="P156" s="466">
        <v>0.9</v>
      </c>
      <c r="Q156" s="506"/>
      <c r="R156" s="506"/>
      <c r="S156" s="168"/>
      <c r="T156" s="506"/>
      <c r="U156" s="506" t="s">
        <v>329</v>
      </c>
      <c r="V156" s="168"/>
      <c r="W156" s="506"/>
      <c r="X156" s="168">
        <v>15149000</v>
      </c>
      <c r="Y156" s="355" t="s">
        <v>325</v>
      </c>
    </row>
    <row r="157" spans="1:25" ht="21" customHeight="1">
      <c r="A157" s="26"/>
      <c r="B157" s="27"/>
      <c r="C157" s="27"/>
      <c r="D157" s="27"/>
      <c r="E157" s="29"/>
      <c r="F157" s="29"/>
      <c r="G157" s="30"/>
      <c r="H157" s="43"/>
      <c r="I157" s="161"/>
      <c r="J157" s="169"/>
      <c r="K157" s="168"/>
      <c r="L157" s="168"/>
      <c r="M157" s="304"/>
      <c r="N157" s="506"/>
      <c r="O157" s="46"/>
      <c r="P157" s="466"/>
      <c r="Q157" s="506"/>
      <c r="R157" s="506"/>
      <c r="S157" s="168"/>
      <c r="T157" s="506"/>
      <c r="U157" s="506"/>
      <c r="V157" s="168"/>
      <c r="W157" s="506"/>
      <c r="X157" s="168"/>
      <c r="Y157" s="355"/>
    </row>
    <row r="158" spans="1:25" ht="21" customHeight="1">
      <c r="A158" s="26"/>
      <c r="B158" s="27"/>
      <c r="C158" s="27"/>
      <c r="D158" s="27"/>
      <c r="E158" s="29"/>
      <c r="F158" s="29"/>
      <c r="G158" s="30"/>
      <c r="H158" s="43"/>
      <c r="I158" s="44" t="s">
        <v>374</v>
      </c>
      <c r="J158" s="169"/>
      <c r="K158" s="168"/>
      <c r="L158" s="168"/>
      <c r="M158" s="304"/>
      <c r="N158" s="506"/>
      <c r="O158" s="506"/>
      <c r="P158" s="41"/>
      <c r="Q158" s="506"/>
      <c r="R158" s="506"/>
      <c r="S158" s="168"/>
      <c r="T158" s="506"/>
      <c r="U158" s="506"/>
      <c r="V158" s="123" t="s">
        <v>324</v>
      </c>
      <c r="W158" s="105"/>
      <c r="X158" s="123">
        <v>19402000</v>
      </c>
      <c r="Y158" s="357" t="s">
        <v>25</v>
      </c>
    </row>
    <row r="159" spans="1:25" ht="21" customHeight="1">
      <c r="A159" s="26"/>
      <c r="B159" s="27"/>
      <c r="C159" s="27"/>
      <c r="D159" s="27"/>
      <c r="E159" s="29"/>
      <c r="F159" s="29"/>
      <c r="G159" s="30"/>
      <c r="H159" s="43"/>
      <c r="I159" s="161" t="s">
        <v>339</v>
      </c>
      <c r="J159" s="169"/>
      <c r="K159" s="168"/>
      <c r="L159" s="168"/>
      <c r="M159" s="304">
        <v>7811000</v>
      </c>
      <c r="N159" s="506" t="s">
        <v>325</v>
      </c>
      <c r="O159" s="46" t="s">
        <v>328</v>
      </c>
      <c r="P159" s="466">
        <v>0.9</v>
      </c>
      <c r="Q159" s="506"/>
      <c r="R159" s="506"/>
      <c r="S159" s="168"/>
      <c r="T159" s="506"/>
      <c r="U159" s="506" t="s">
        <v>329</v>
      </c>
      <c r="V159" s="727"/>
      <c r="W159" s="727"/>
      <c r="X159" s="136">
        <v>7030000</v>
      </c>
      <c r="Y159" s="358" t="s">
        <v>325</v>
      </c>
    </row>
    <row r="160" spans="1:25" ht="21" customHeight="1">
      <c r="A160" s="26"/>
      <c r="B160" s="27"/>
      <c r="C160" s="27"/>
      <c r="D160" s="27"/>
      <c r="E160" s="29"/>
      <c r="F160" s="29"/>
      <c r="G160" s="30"/>
      <c r="H160" s="43"/>
      <c r="I160" s="159" t="s">
        <v>340</v>
      </c>
      <c r="J160" s="169"/>
      <c r="K160" s="168"/>
      <c r="L160" s="168"/>
      <c r="M160" s="304">
        <v>571180</v>
      </c>
      <c r="N160" s="506" t="s">
        <v>325</v>
      </c>
      <c r="O160" s="46" t="s">
        <v>328</v>
      </c>
      <c r="P160" s="466">
        <v>0.9</v>
      </c>
      <c r="Q160" s="506"/>
      <c r="R160" s="506"/>
      <c r="S160" s="168"/>
      <c r="T160" s="506"/>
      <c r="U160" s="506" t="s">
        <v>329</v>
      </c>
      <c r="V160" s="723"/>
      <c r="W160" s="723"/>
      <c r="X160" s="41">
        <v>514000</v>
      </c>
      <c r="Y160" s="355" t="s">
        <v>325</v>
      </c>
    </row>
    <row r="161" spans="1:25" ht="21" customHeight="1">
      <c r="A161" s="26"/>
      <c r="B161" s="27"/>
      <c r="C161" s="27"/>
      <c r="D161" s="27"/>
      <c r="E161" s="29"/>
      <c r="F161" s="29"/>
      <c r="G161" s="30"/>
      <c r="H161" s="43"/>
      <c r="I161" s="161" t="s">
        <v>341</v>
      </c>
      <c r="J161" s="169"/>
      <c r="K161" s="168"/>
      <c r="L161" s="168"/>
      <c r="M161" s="304">
        <v>13175160</v>
      </c>
      <c r="N161" s="506" t="s">
        <v>325</v>
      </c>
      <c r="O161" s="46" t="s">
        <v>328</v>
      </c>
      <c r="P161" s="466">
        <v>0.9</v>
      </c>
      <c r="Q161" s="506"/>
      <c r="R161" s="506"/>
      <c r="S161" s="168"/>
      <c r="T161" s="506"/>
      <c r="U161" s="506" t="s">
        <v>329</v>
      </c>
      <c r="V161" s="723"/>
      <c r="W161" s="723"/>
      <c r="X161" s="41">
        <v>11858000</v>
      </c>
      <c r="Y161" s="355" t="s">
        <v>325</v>
      </c>
    </row>
    <row r="162" spans="1:25" ht="21" customHeight="1">
      <c r="A162" s="26"/>
      <c r="B162" s="27"/>
      <c r="C162" s="27"/>
      <c r="D162" s="27"/>
      <c r="E162" s="29"/>
      <c r="F162" s="29"/>
      <c r="G162" s="30"/>
      <c r="H162" s="43"/>
      <c r="I162" s="161"/>
      <c r="J162" s="169"/>
      <c r="K162" s="168"/>
      <c r="L162" s="168"/>
      <c r="M162" s="304"/>
      <c r="N162" s="506"/>
      <c r="O162" s="46"/>
      <c r="P162" s="466"/>
      <c r="Q162" s="506"/>
      <c r="R162" s="506"/>
      <c r="S162" s="168"/>
      <c r="T162" s="506"/>
      <c r="U162" s="506"/>
      <c r="V162" s="506"/>
      <c r="W162" s="506"/>
      <c r="X162" s="41"/>
      <c r="Y162" s="355"/>
    </row>
    <row r="163" spans="1:25" ht="21" customHeight="1">
      <c r="A163" s="26"/>
      <c r="B163" s="27"/>
      <c r="C163" s="27"/>
      <c r="D163" s="27"/>
      <c r="E163" s="29"/>
      <c r="F163" s="29"/>
      <c r="G163" s="30"/>
      <c r="H163" s="43"/>
      <c r="I163" s="44" t="s">
        <v>375</v>
      </c>
      <c r="J163" s="169"/>
      <c r="K163" s="168"/>
      <c r="L163" s="168"/>
      <c r="M163" s="304"/>
      <c r="N163" s="506"/>
      <c r="O163" s="506"/>
      <c r="P163" s="41"/>
      <c r="Q163" s="506"/>
      <c r="R163" s="506"/>
      <c r="S163" s="168"/>
      <c r="T163" s="506"/>
      <c r="U163" s="506"/>
      <c r="V163" s="123" t="s">
        <v>324</v>
      </c>
      <c r="W163" s="105"/>
      <c r="X163" s="123">
        <v>6894000</v>
      </c>
      <c r="Y163" s="357" t="s">
        <v>25</v>
      </c>
    </row>
    <row r="164" spans="1:25" ht="21" customHeight="1">
      <c r="A164" s="26"/>
      <c r="B164" s="27"/>
      <c r="C164" s="27"/>
      <c r="D164" s="27"/>
      <c r="E164" s="29"/>
      <c r="F164" s="29"/>
      <c r="G164" s="30"/>
      <c r="H164" s="43"/>
      <c r="I164" s="161" t="s">
        <v>376</v>
      </c>
      <c r="J164" s="169"/>
      <c r="K164" s="168"/>
      <c r="L164" s="168"/>
      <c r="M164" s="304">
        <v>91908210</v>
      </c>
      <c r="N164" s="506" t="s">
        <v>325</v>
      </c>
      <c r="O164" s="506" t="s">
        <v>326</v>
      </c>
      <c r="P164" s="460">
        <v>12</v>
      </c>
      <c r="Q164" s="46" t="s">
        <v>327</v>
      </c>
      <c r="R164" s="46" t="s">
        <v>328</v>
      </c>
      <c r="S164" s="48">
        <v>0.9</v>
      </c>
      <c r="T164" s="506"/>
      <c r="U164" s="506" t="s">
        <v>329</v>
      </c>
      <c r="V164" s="55"/>
      <c r="W164" s="505"/>
      <c r="X164" s="136">
        <v>6894000</v>
      </c>
      <c r="Y164" s="358" t="s">
        <v>325</v>
      </c>
    </row>
    <row r="165" spans="1:25" ht="21" customHeight="1">
      <c r="A165" s="26"/>
      <c r="B165" s="27"/>
      <c r="C165" s="27"/>
      <c r="D165" s="27"/>
      <c r="E165" s="29"/>
      <c r="F165" s="29"/>
      <c r="G165" s="30"/>
      <c r="H165" s="43"/>
      <c r="I165" s="161"/>
      <c r="J165" s="169"/>
      <c r="K165" s="168"/>
      <c r="L165" s="168"/>
      <c r="M165" s="304"/>
      <c r="N165" s="506"/>
      <c r="O165" s="506"/>
      <c r="P165" s="460"/>
      <c r="Q165" s="46"/>
      <c r="R165" s="46"/>
      <c r="S165" s="48"/>
      <c r="T165" s="506"/>
      <c r="U165" s="506"/>
      <c r="V165" s="168"/>
      <c r="W165" s="506"/>
      <c r="X165" s="41"/>
      <c r="Y165" s="355"/>
    </row>
    <row r="166" spans="1:25" ht="21" customHeight="1">
      <c r="A166" s="26"/>
      <c r="B166" s="27"/>
      <c r="C166" s="27"/>
      <c r="D166" s="27"/>
      <c r="E166" s="29"/>
      <c r="F166" s="29"/>
      <c r="G166" s="30"/>
      <c r="H166" s="43"/>
      <c r="I166" s="44" t="s">
        <v>377</v>
      </c>
      <c r="J166" s="169"/>
      <c r="K166" s="168"/>
      <c r="L166" s="168"/>
      <c r="M166" s="304"/>
      <c r="N166" s="506"/>
      <c r="O166" s="506"/>
      <c r="P166" s="41"/>
      <c r="Q166" s="506"/>
      <c r="R166" s="506"/>
      <c r="S166" s="168"/>
      <c r="T166" s="506"/>
      <c r="U166" s="506"/>
      <c r="V166" s="123" t="s">
        <v>324</v>
      </c>
      <c r="W166" s="105"/>
      <c r="X166" s="123">
        <v>8487000</v>
      </c>
      <c r="Y166" s="357" t="s">
        <v>25</v>
      </c>
    </row>
    <row r="167" spans="1:25" ht="21" customHeight="1">
      <c r="A167" s="26"/>
      <c r="B167" s="27"/>
      <c r="C167" s="27"/>
      <c r="D167" s="27"/>
      <c r="E167" s="29"/>
      <c r="F167" s="29"/>
      <c r="G167" s="30"/>
      <c r="H167" s="43"/>
      <c r="I167" s="161" t="s">
        <v>331</v>
      </c>
      <c r="J167" s="169"/>
      <c r="K167" s="168"/>
      <c r="L167" s="168"/>
      <c r="M167" s="304">
        <v>91908210</v>
      </c>
      <c r="N167" s="506" t="s">
        <v>325</v>
      </c>
      <c r="O167" s="46" t="s">
        <v>328</v>
      </c>
      <c r="P167" s="461">
        <v>0.09</v>
      </c>
      <c r="Q167" s="506">
        <v>2</v>
      </c>
      <c r="R167" s="46" t="s">
        <v>328</v>
      </c>
      <c r="S167" s="48">
        <v>0.9</v>
      </c>
      <c r="T167" s="418"/>
      <c r="U167" s="506" t="s">
        <v>329</v>
      </c>
      <c r="V167" s="168"/>
      <c r="W167" s="506"/>
      <c r="X167" s="41">
        <v>3722000</v>
      </c>
      <c r="Y167" s="355" t="s">
        <v>325</v>
      </c>
    </row>
    <row r="168" spans="1:25" ht="21" customHeight="1">
      <c r="A168" s="26"/>
      <c r="B168" s="27"/>
      <c r="C168" s="27"/>
      <c r="D168" s="27"/>
      <c r="E168" s="29"/>
      <c r="F168" s="29"/>
      <c r="G168" s="30"/>
      <c r="H168" s="43"/>
      <c r="I168" s="161" t="s">
        <v>332</v>
      </c>
      <c r="J168" s="169"/>
      <c r="K168" s="168"/>
      <c r="L168" s="168"/>
      <c r="M168" s="304">
        <v>91908210</v>
      </c>
      <c r="N168" s="506" t="s">
        <v>325</v>
      </c>
      <c r="O168" s="46" t="s">
        <v>328</v>
      </c>
      <c r="P168" s="462">
        <v>7.0900000000000005E-2</v>
      </c>
      <c r="Q168" s="506">
        <v>2</v>
      </c>
      <c r="R168" s="46" t="s">
        <v>328</v>
      </c>
      <c r="S168" s="48">
        <v>0.9</v>
      </c>
      <c r="T168" s="418"/>
      <c r="U168" s="506" t="s">
        <v>329</v>
      </c>
      <c r="V168" s="168"/>
      <c r="W168" s="506"/>
      <c r="X168" s="41">
        <v>2932000</v>
      </c>
      <c r="Y168" s="355" t="s">
        <v>325</v>
      </c>
    </row>
    <row r="169" spans="1:25" ht="21" customHeight="1">
      <c r="A169" s="26"/>
      <c r="B169" s="27"/>
      <c r="C169" s="27"/>
      <c r="D169" s="27"/>
      <c r="E169" s="29"/>
      <c r="F169" s="29"/>
      <c r="G169" s="30"/>
      <c r="H169" s="43"/>
      <c r="I169" s="161" t="s">
        <v>333</v>
      </c>
      <c r="J169" s="169"/>
      <c r="K169" s="168"/>
      <c r="L169" s="168"/>
      <c r="M169" s="304">
        <v>2932000</v>
      </c>
      <c r="N169" s="506" t="s">
        <v>325</v>
      </c>
      <c r="O169" s="46" t="s">
        <v>328</v>
      </c>
      <c r="P169" s="463">
        <v>0.1295</v>
      </c>
      <c r="Q169" s="506"/>
      <c r="R169" s="46"/>
      <c r="S169" s="48"/>
      <c r="T169" s="419"/>
      <c r="U169" s="506" t="s">
        <v>329</v>
      </c>
      <c r="V169" s="168"/>
      <c r="W169" s="506"/>
      <c r="X169" s="41">
        <v>381000</v>
      </c>
      <c r="Y169" s="355" t="s">
        <v>325</v>
      </c>
    </row>
    <row r="170" spans="1:25" ht="21" customHeight="1">
      <c r="A170" s="26"/>
      <c r="B170" s="27"/>
      <c r="C170" s="27"/>
      <c r="D170" s="27"/>
      <c r="E170" s="29"/>
      <c r="F170" s="29"/>
      <c r="G170" s="30"/>
      <c r="H170" s="43"/>
      <c r="I170" s="161" t="s">
        <v>334</v>
      </c>
      <c r="J170" s="169"/>
      <c r="K170" s="168"/>
      <c r="L170" s="168"/>
      <c r="M170" s="304">
        <v>91908210</v>
      </c>
      <c r="N170" s="506" t="s">
        <v>325</v>
      </c>
      <c r="O170" s="46" t="s">
        <v>328</v>
      </c>
      <c r="P170" s="463">
        <v>1.15E-2</v>
      </c>
      <c r="Q170" s="46"/>
      <c r="R170" s="46" t="s">
        <v>328</v>
      </c>
      <c r="S170" s="48">
        <v>0.9</v>
      </c>
      <c r="T170" s="418"/>
      <c r="U170" s="506" t="s">
        <v>329</v>
      </c>
      <c r="V170" s="168"/>
      <c r="W170" s="506"/>
      <c r="X170" s="41">
        <v>951000</v>
      </c>
      <c r="Y170" s="355" t="s">
        <v>325</v>
      </c>
    </row>
    <row r="171" spans="1:25" ht="21" customHeight="1">
      <c r="A171" s="26"/>
      <c r="B171" s="27"/>
      <c r="C171" s="27"/>
      <c r="D171" s="27"/>
      <c r="E171" s="29"/>
      <c r="F171" s="29"/>
      <c r="G171" s="30"/>
      <c r="H171" s="43"/>
      <c r="I171" s="161" t="s">
        <v>335</v>
      </c>
      <c r="J171" s="169"/>
      <c r="K171" s="168"/>
      <c r="L171" s="168"/>
      <c r="M171" s="304">
        <v>91908210</v>
      </c>
      <c r="N171" s="506" t="s">
        <v>325</v>
      </c>
      <c r="O171" s="46" t="s">
        <v>328</v>
      </c>
      <c r="P171" s="464">
        <v>6.0600000000000003E-3</v>
      </c>
      <c r="Q171" s="46"/>
      <c r="R171" s="46" t="s">
        <v>328</v>
      </c>
      <c r="S171" s="48">
        <v>0.9</v>
      </c>
      <c r="T171" s="418"/>
      <c r="U171" s="506" t="s">
        <v>329</v>
      </c>
      <c r="V171" s="168"/>
      <c r="W171" s="506"/>
      <c r="X171" s="41">
        <v>501000</v>
      </c>
      <c r="Y171" s="355" t="s">
        <v>325</v>
      </c>
    </row>
    <row r="172" spans="1:25" ht="21" customHeight="1">
      <c r="A172" s="26"/>
      <c r="B172" s="27"/>
      <c r="C172" s="27"/>
      <c r="D172" s="27"/>
      <c r="E172" s="29"/>
      <c r="F172" s="29"/>
      <c r="G172" s="30"/>
      <c r="H172" s="43"/>
      <c r="I172" s="40"/>
      <c r="J172" s="41"/>
      <c r="K172" s="112"/>
      <c r="L172" s="112"/>
      <c r="M172" s="304"/>
      <c r="N172" s="506"/>
      <c r="O172" s="46"/>
      <c r="P172" s="41"/>
      <c r="Q172" s="506"/>
      <c r="R172" s="49"/>
      <c r="S172" s="33"/>
      <c r="T172" s="506"/>
      <c r="U172" s="506"/>
      <c r="V172" s="48"/>
      <c r="W172" s="32"/>
      <c r="X172" s="41"/>
      <c r="Y172" s="355"/>
    </row>
    <row r="173" spans="1:25" ht="21" customHeight="1">
      <c r="A173" s="26"/>
      <c r="B173" s="27"/>
      <c r="C173" s="27"/>
      <c r="D173" s="27"/>
      <c r="E173" s="29"/>
      <c r="F173" s="29"/>
      <c r="G173" s="30"/>
      <c r="H173" s="43"/>
      <c r="I173" s="44" t="s">
        <v>378</v>
      </c>
      <c r="J173" s="41"/>
      <c r="K173" s="112"/>
      <c r="L173" s="112"/>
      <c r="M173" s="304"/>
      <c r="N173" s="506"/>
      <c r="O173" s="46"/>
      <c r="P173" s="41"/>
      <c r="Q173" s="506"/>
      <c r="R173" s="49"/>
      <c r="S173" s="33"/>
      <c r="T173" s="506"/>
      <c r="U173" s="506"/>
      <c r="V173" s="123" t="s">
        <v>369</v>
      </c>
      <c r="W173" s="105"/>
      <c r="X173" s="123">
        <v>12240000</v>
      </c>
      <c r="Y173" s="357" t="s">
        <v>25</v>
      </c>
    </row>
    <row r="174" spans="1:25" ht="21" customHeight="1">
      <c r="A174" s="26"/>
      <c r="B174" s="27"/>
      <c r="C174" s="27"/>
      <c r="D174" s="27"/>
      <c r="E174" s="29"/>
      <c r="F174" s="29"/>
      <c r="G174" s="30"/>
      <c r="H174" s="43"/>
      <c r="I174" s="161" t="s">
        <v>379</v>
      </c>
      <c r="J174" s="305"/>
      <c r="K174" s="304"/>
      <c r="L174" s="304"/>
      <c r="M174" s="254">
        <v>300000</v>
      </c>
      <c r="N174" s="206" t="s">
        <v>325</v>
      </c>
      <c r="O174" s="206" t="s">
        <v>328</v>
      </c>
      <c r="P174" s="467">
        <v>1</v>
      </c>
      <c r="Q174" s="344">
        <v>12</v>
      </c>
      <c r="R174" s="206" t="s">
        <v>327</v>
      </c>
      <c r="S174" s="255">
        <v>0.9</v>
      </c>
      <c r="T174" s="206"/>
      <c r="U174" s="206" t="s">
        <v>329</v>
      </c>
      <c r="V174" s="304"/>
      <c r="W174" s="306"/>
      <c r="X174" s="304">
        <v>3240000</v>
      </c>
      <c r="Y174" s="350" t="s">
        <v>325</v>
      </c>
    </row>
    <row r="175" spans="1:25" ht="21" customHeight="1">
      <c r="A175" s="26"/>
      <c r="B175" s="27"/>
      <c r="C175" s="27"/>
      <c r="D175" s="27"/>
      <c r="E175" s="29"/>
      <c r="F175" s="29"/>
      <c r="G175" s="30"/>
      <c r="H175" s="43"/>
      <c r="I175" s="161" t="s">
        <v>838</v>
      </c>
      <c r="J175" s="305"/>
      <c r="K175" s="304"/>
      <c r="L175" s="304"/>
      <c r="M175" s="254">
        <v>100000</v>
      </c>
      <c r="N175" s="206" t="s">
        <v>325</v>
      </c>
      <c r="O175" s="206" t="s">
        <v>328</v>
      </c>
      <c r="P175" s="468">
        <v>2</v>
      </c>
      <c r="Q175" s="344">
        <v>50</v>
      </c>
      <c r="R175" s="206" t="s">
        <v>362</v>
      </c>
      <c r="S175" s="255">
        <v>0.9</v>
      </c>
      <c r="T175" s="206"/>
      <c r="U175" s="206" t="s">
        <v>329</v>
      </c>
      <c r="V175" s="304"/>
      <c r="W175" s="306"/>
      <c r="X175" s="304">
        <v>9000000</v>
      </c>
      <c r="Y175" s="350" t="s">
        <v>325</v>
      </c>
    </row>
    <row r="176" spans="1:25" ht="21" customHeight="1">
      <c r="A176" s="26"/>
      <c r="B176" s="27"/>
      <c r="C176" s="27"/>
      <c r="D176" s="35"/>
      <c r="E176" s="36"/>
      <c r="F176" s="36"/>
      <c r="G176" s="37"/>
      <c r="H176" s="52"/>
      <c r="I176" s="199"/>
      <c r="J176" s="45"/>
      <c r="K176" s="236"/>
      <c r="L176" s="236"/>
      <c r="M176" s="513"/>
      <c r="N176" s="105"/>
      <c r="O176" s="113"/>
      <c r="P176" s="45"/>
      <c r="Q176" s="105"/>
      <c r="R176" s="114"/>
      <c r="S176" s="123"/>
      <c r="T176" s="105"/>
      <c r="U176" s="105"/>
      <c r="V176" s="235"/>
      <c r="W176" s="53"/>
      <c r="X176" s="45"/>
      <c r="Y176" s="357"/>
    </row>
    <row r="177" spans="1:37" ht="21" customHeight="1">
      <c r="A177" s="26"/>
      <c r="B177" s="27"/>
      <c r="C177" s="27"/>
      <c r="D177" s="27" t="s">
        <v>380</v>
      </c>
      <c r="E177" s="29">
        <v>22689</v>
      </c>
      <c r="F177" s="134">
        <v>21447</v>
      </c>
      <c r="G177" s="30">
        <v>-1242</v>
      </c>
      <c r="H177" s="43">
        <v>-5.4740182467274891E-2</v>
      </c>
      <c r="I177" s="44" t="s">
        <v>381</v>
      </c>
      <c r="J177" s="41"/>
      <c r="K177" s="112"/>
      <c r="L177" s="112"/>
      <c r="M177" s="304"/>
      <c r="N177" s="506"/>
      <c r="O177" s="46"/>
      <c r="P177" s="41"/>
      <c r="Q177" s="506"/>
      <c r="R177" s="49"/>
      <c r="S177" s="33"/>
      <c r="T177" s="506"/>
      <c r="U177" s="506"/>
      <c r="V177" s="123" t="s">
        <v>382</v>
      </c>
      <c r="W177" s="105"/>
      <c r="X177" s="123">
        <v>21447000</v>
      </c>
      <c r="Y177" s="357" t="s">
        <v>25</v>
      </c>
    </row>
    <row r="178" spans="1:37" ht="21" customHeight="1">
      <c r="A178" s="26"/>
      <c r="B178" s="27"/>
      <c r="C178" s="27"/>
      <c r="D178" s="27"/>
      <c r="E178" s="29"/>
      <c r="F178" s="29"/>
      <c r="G178" s="30"/>
      <c r="H178" s="43"/>
      <c r="I178" s="157" t="s">
        <v>557</v>
      </c>
      <c r="J178" s="41"/>
      <c r="K178" s="112"/>
      <c r="L178" s="112"/>
      <c r="M178" s="254">
        <v>6165000</v>
      </c>
      <c r="N178" s="42" t="s">
        <v>325</v>
      </c>
      <c r="O178" s="42" t="s">
        <v>328</v>
      </c>
      <c r="P178" s="466">
        <v>0.7</v>
      </c>
      <c r="Q178" s="343"/>
      <c r="R178" s="42"/>
      <c r="S178" s="234"/>
      <c r="T178" s="42"/>
      <c r="U178" s="42" t="s">
        <v>329</v>
      </c>
      <c r="V178" s="168"/>
      <c r="W178" s="506"/>
      <c r="X178" s="168">
        <v>4315000</v>
      </c>
      <c r="Y178" s="355" t="s">
        <v>325</v>
      </c>
    </row>
    <row r="179" spans="1:37" ht="21" customHeight="1">
      <c r="A179" s="26"/>
      <c r="B179" s="27"/>
      <c r="C179" s="27"/>
      <c r="D179" s="27"/>
      <c r="E179" s="29"/>
      <c r="F179" s="29"/>
      <c r="G179" s="30"/>
      <c r="H179" s="43"/>
      <c r="I179" s="157" t="s">
        <v>602</v>
      </c>
      <c r="J179" s="41"/>
      <c r="K179" s="112"/>
      <c r="L179" s="112"/>
      <c r="M179" s="254">
        <v>19264000</v>
      </c>
      <c r="N179" s="42" t="s">
        <v>325</v>
      </c>
      <c r="O179" s="42" t="s">
        <v>328</v>
      </c>
      <c r="P179" s="466">
        <v>0.5</v>
      </c>
      <c r="Q179" s="343"/>
      <c r="R179" s="42"/>
      <c r="S179" s="234"/>
      <c r="T179" s="42"/>
      <c r="U179" s="42" t="s">
        <v>329</v>
      </c>
      <c r="V179" s="168"/>
      <c r="W179" s="506"/>
      <c r="X179" s="168">
        <v>9632000</v>
      </c>
      <c r="Y179" s="355" t="s">
        <v>325</v>
      </c>
    </row>
    <row r="180" spans="1:37" ht="21" customHeight="1">
      <c r="A180" s="26"/>
      <c r="B180" s="27"/>
      <c r="C180" s="27"/>
      <c r="D180" s="27"/>
      <c r="E180" s="29"/>
      <c r="F180" s="29"/>
      <c r="G180" s="30"/>
      <c r="H180" s="43"/>
      <c r="I180" s="161" t="s">
        <v>603</v>
      </c>
      <c r="J180" s="305"/>
      <c r="K180" s="304"/>
      <c r="L180" s="304"/>
      <c r="M180" s="254">
        <v>300000</v>
      </c>
      <c r="N180" s="206" t="s">
        <v>325</v>
      </c>
      <c r="O180" s="206" t="s">
        <v>272</v>
      </c>
      <c r="P180" s="468">
        <v>25</v>
      </c>
      <c r="Q180" s="344"/>
      <c r="R180" s="206"/>
      <c r="S180" s="255"/>
      <c r="T180" s="206"/>
      <c r="U180" s="206" t="s">
        <v>53</v>
      </c>
      <c r="V180" s="304"/>
      <c r="W180" s="306"/>
      <c r="X180" s="304">
        <v>7500000</v>
      </c>
      <c r="Y180" s="350" t="s">
        <v>325</v>
      </c>
    </row>
    <row r="181" spans="1:37" ht="21" customHeight="1">
      <c r="A181" s="26"/>
      <c r="B181" s="27"/>
      <c r="C181" s="27"/>
      <c r="D181" s="27"/>
      <c r="E181" s="29"/>
      <c r="F181" s="29"/>
      <c r="G181" s="30"/>
      <c r="H181" s="43"/>
      <c r="I181" s="161"/>
      <c r="J181" s="305"/>
      <c r="K181" s="304"/>
      <c r="L181" s="304"/>
      <c r="M181" s="254"/>
      <c r="N181" s="206"/>
      <c r="O181" s="206"/>
      <c r="P181" s="468"/>
      <c r="Q181" s="344"/>
      <c r="R181" s="206"/>
      <c r="S181" s="255"/>
      <c r="T181" s="206"/>
      <c r="U181" s="206"/>
      <c r="V181" s="304"/>
      <c r="W181" s="306"/>
      <c r="X181" s="304"/>
      <c r="Y181" s="350"/>
    </row>
    <row r="182" spans="1:37" ht="21" hidden="1" customHeight="1">
      <c r="A182" s="26"/>
      <c r="B182" s="27"/>
      <c r="C182" s="27"/>
      <c r="D182" s="27"/>
      <c r="E182" s="29"/>
      <c r="F182" s="29"/>
      <c r="G182" s="30"/>
      <c r="H182" s="43"/>
      <c r="I182" s="161"/>
      <c r="J182" s="305"/>
      <c r="K182" s="304"/>
      <c r="L182" s="304"/>
      <c r="M182" s="304"/>
      <c r="N182" s="306"/>
      <c r="O182" s="204"/>
      <c r="P182" s="469"/>
      <c r="Q182" s="204"/>
      <c r="R182" s="204"/>
      <c r="S182" s="291"/>
      <c r="T182" s="418"/>
      <c r="U182" s="206"/>
      <c r="V182" s="304"/>
      <c r="W182" s="306"/>
      <c r="X182" s="307"/>
      <c r="Y182" s="350"/>
    </row>
    <row r="183" spans="1:37" ht="21" hidden="1" customHeight="1">
      <c r="A183" s="26"/>
      <c r="B183" s="27"/>
      <c r="C183" s="18" t="s">
        <v>386</v>
      </c>
      <c r="D183" s="229" t="s">
        <v>349</v>
      </c>
      <c r="E183" s="118">
        <v>0</v>
      </c>
      <c r="F183" s="118">
        <v>0</v>
      </c>
      <c r="G183" s="119">
        <v>0</v>
      </c>
      <c r="H183" s="120">
        <v>0</v>
      </c>
      <c r="I183" s="108" t="s">
        <v>385</v>
      </c>
      <c r="J183" s="109"/>
      <c r="K183" s="110"/>
      <c r="L183" s="110"/>
      <c r="M183" s="226"/>
      <c r="N183" s="414"/>
      <c r="O183" s="414"/>
      <c r="P183" s="458"/>
      <c r="Q183" s="380"/>
      <c r="R183" s="380"/>
      <c r="S183" s="111"/>
      <c r="T183" s="380"/>
      <c r="U183" s="380"/>
      <c r="V183" s="133" t="s">
        <v>324</v>
      </c>
      <c r="W183" s="427"/>
      <c r="X183" s="483">
        <v>0</v>
      </c>
      <c r="Y183" s="353" t="s">
        <v>325</v>
      </c>
      <c r="AA183" s="7"/>
      <c r="AB183" s="7"/>
      <c r="AC183" s="7"/>
      <c r="AD183" s="7"/>
      <c r="AE183" s="7"/>
      <c r="AF183" s="7"/>
    </row>
    <row r="184" spans="1:37" ht="21" hidden="1" customHeight="1">
      <c r="A184" s="26"/>
      <c r="B184" s="27"/>
      <c r="C184" s="27" t="s">
        <v>351</v>
      </c>
      <c r="D184" s="27" t="s">
        <v>387</v>
      </c>
      <c r="E184" s="29">
        <v>0</v>
      </c>
      <c r="F184" s="29">
        <v>0</v>
      </c>
      <c r="G184" s="153">
        <v>0</v>
      </c>
      <c r="H184" s="97">
        <v>0</v>
      </c>
      <c r="I184" s="161"/>
      <c r="J184" s="305"/>
      <c r="K184" s="304"/>
      <c r="L184" s="304"/>
      <c r="M184" s="304"/>
      <c r="N184" s="306"/>
      <c r="O184" s="204"/>
      <c r="P184" s="297"/>
      <c r="Q184" s="204"/>
      <c r="R184" s="207"/>
      <c r="S184" s="323"/>
      <c r="T184" s="418"/>
      <c r="U184" s="306" t="s">
        <v>329</v>
      </c>
      <c r="V184" s="304"/>
      <c r="W184" s="306"/>
      <c r="X184" s="158">
        <v>0</v>
      </c>
      <c r="Y184" s="350" t="s">
        <v>325</v>
      </c>
      <c r="AG184" s="7"/>
      <c r="AH184" s="7"/>
      <c r="AI184" s="7"/>
      <c r="AJ184" s="7"/>
      <c r="AK184" s="7"/>
    </row>
    <row r="185" spans="1:37" s="7" customFormat="1" ht="19.5" customHeight="1">
      <c r="A185" s="516"/>
      <c r="B185" s="51"/>
      <c r="C185" s="51"/>
      <c r="D185" s="35"/>
      <c r="E185" s="36"/>
      <c r="F185" s="36"/>
      <c r="G185" s="37"/>
      <c r="H185" s="52"/>
      <c r="I185" s="44"/>
      <c r="J185" s="123"/>
      <c r="K185" s="53"/>
      <c r="L185" s="53"/>
      <c r="M185" s="567"/>
      <c r="N185" s="105"/>
      <c r="O185" s="53"/>
      <c r="P185" s="45"/>
      <c r="Q185" s="105"/>
      <c r="R185" s="105"/>
      <c r="S185" s="123"/>
      <c r="T185" s="105"/>
      <c r="U185" s="105"/>
      <c r="V185" s="123"/>
      <c r="W185" s="105"/>
      <c r="X185" s="123"/>
      <c r="Y185" s="357"/>
      <c r="Z185" s="525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ht="21" customHeight="1">
      <c r="A186" s="17" t="s">
        <v>388</v>
      </c>
      <c r="B186" s="18" t="s">
        <v>30</v>
      </c>
      <c r="C186" s="724" t="s">
        <v>389</v>
      </c>
      <c r="D186" s="725"/>
      <c r="E186" s="140">
        <v>131086</v>
      </c>
      <c r="F186" s="140">
        <v>165913</v>
      </c>
      <c r="G186" s="141">
        <v>34827</v>
      </c>
      <c r="H186" s="142">
        <v>0.26568054559602094</v>
      </c>
      <c r="I186" s="143" t="s">
        <v>390</v>
      </c>
      <c r="J186" s="144"/>
      <c r="K186" s="145"/>
      <c r="L186" s="145"/>
      <c r="M186" s="509"/>
      <c r="N186" s="379"/>
      <c r="O186" s="379"/>
      <c r="P186" s="150"/>
      <c r="Q186" s="379" t="s">
        <v>391</v>
      </c>
      <c r="R186" s="145"/>
      <c r="S186" s="146"/>
      <c r="T186" s="145"/>
      <c r="U186" s="145"/>
      <c r="V186" s="146"/>
      <c r="W186" s="145"/>
      <c r="X186" s="486">
        <v>165913000</v>
      </c>
      <c r="Y186" s="352" t="s">
        <v>25</v>
      </c>
    </row>
    <row r="187" spans="1:37" ht="21" customHeight="1">
      <c r="A187" s="26" t="s">
        <v>392</v>
      </c>
      <c r="B187" s="27" t="s">
        <v>392</v>
      </c>
      <c r="C187" s="18" t="s">
        <v>393</v>
      </c>
      <c r="D187" s="229" t="s">
        <v>349</v>
      </c>
      <c r="E187" s="118">
        <v>29056</v>
      </c>
      <c r="F187" s="118">
        <v>63883</v>
      </c>
      <c r="G187" s="119">
        <v>34827</v>
      </c>
      <c r="H187" s="120">
        <v>1.1986164647577093</v>
      </c>
      <c r="I187" s="108" t="s">
        <v>394</v>
      </c>
      <c r="J187" s="109"/>
      <c r="K187" s="110"/>
      <c r="L187" s="110"/>
      <c r="M187" s="226"/>
      <c r="N187" s="414"/>
      <c r="O187" s="414"/>
      <c r="P187" s="458"/>
      <c r="Q187" s="380"/>
      <c r="R187" s="380"/>
      <c r="S187" s="111"/>
      <c r="T187" s="380"/>
      <c r="U187" s="380"/>
      <c r="V187" s="133" t="s">
        <v>324</v>
      </c>
      <c r="W187" s="427"/>
      <c r="X187" s="484">
        <v>63883000</v>
      </c>
      <c r="Y187" s="353" t="s">
        <v>325</v>
      </c>
    </row>
    <row r="188" spans="1:37" ht="21.75" customHeight="1">
      <c r="A188" s="26"/>
      <c r="B188" s="27"/>
      <c r="C188" s="27" t="s">
        <v>388</v>
      </c>
      <c r="D188" s="18" t="s">
        <v>395</v>
      </c>
      <c r="E188" s="19">
        <v>27736</v>
      </c>
      <c r="F188" s="29">
        <v>62563</v>
      </c>
      <c r="G188" s="153">
        <v>34827</v>
      </c>
      <c r="H188" s="97">
        <v>1.2556605134121719</v>
      </c>
      <c r="I188" s="81" t="s">
        <v>396</v>
      </c>
      <c r="J188" s="91"/>
      <c r="K188" s="55"/>
      <c r="L188" s="55"/>
      <c r="M188" s="167"/>
      <c r="N188" s="505"/>
      <c r="O188" s="505"/>
      <c r="P188" s="136"/>
      <c r="Q188" s="505"/>
      <c r="R188" s="505"/>
      <c r="S188" s="55"/>
      <c r="T188" s="505"/>
      <c r="U188" s="505"/>
      <c r="V188" s="726" t="s">
        <v>324</v>
      </c>
      <c r="W188" s="726"/>
      <c r="X188" s="227">
        <v>62563000</v>
      </c>
      <c r="Y188" s="354" t="s">
        <v>325</v>
      </c>
    </row>
    <row r="189" spans="1:37" ht="18" customHeight="1">
      <c r="A189" s="26"/>
      <c r="B189" s="27"/>
      <c r="C189" s="27"/>
      <c r="D189" s="27"/>
      <c r="E189" s="29"/>
      <c r="F189" s="29"/>
      <c r="G189" s="30"/>
      <c r="H189" s="16"/>
      <c r="I189" s="161" t="s">
        <v>531</v>
      </c>
      <c r="J189" s="305"/>
      <c r="K189" s="304"/>
      <c r="L189" s="304"/>
      <c r="M189" s="304">
        <v>600000</v>
      </c>
      <c r="N189" s="506" t="s">
        <v>55</v>
      </c>
      <c r="O189" s="46" t="s">
        <v>56</v>
      </c>
      <c r="P189" s="470">
        <v>12</v>
      </c>
      <c r="Q189" s="46" t="s">
        <v>0</v>
      </c>
      <c r="R189" s="49"/>
      <c r="S189" s="323"/>
      <c r="T189" s="418"/>
      <c r="U189" s="506" t="s">
        <v>329</v>
      </c>
      <c r="V189" s="168"/>
      <c r="W189" s="506"/>
      <c r="X189" s="307">
        <v>7200000</v>
      </c>
      <c r="Y189" s="355" t="s">
        <v>55</v>
      </c>
    </row>
    <row r="190" spans="1:37" ht="18" customHeight="1">
      <c r="A190" s="26"/>
      <c r="B190" s="27"/>
      <c r="C190" s="27"/>
      <c r="D190" s="27"/>
      <c r="E190" s="29"/>
      <c r="F190" s="29"/>
      <c r="G190" s="30"/>
      <c r="H190" s="16"/>
      <c r="I190" s="161" t="s">
        <v>532</v>
      </c>
      <c r="J190" s="305"/>
      <c r="K190" s="304"/>
      <c r="L190" s="304"/>
      <c r="M190" s="304"/>
      <c r="N190" s="506"/>
      <c r="O190" s="46"/>
      <c r="P190" s="470"/>
      <c r="Q190" s="46"/>
      <c r="R190" s="49"/>
      <c r="S190" s="323"/>
      <c r="T190" s="418"/>
      <c r="U190" s="506"/>
      <c r="V190" s="168"/>
      <c r="W190" s="506"/>
      <c r="X190" s="307">
        <v>5000000</v>
      </c>
      <c r="Y190" s="355" t="s">
        <v>528</v>
      </c>
      <c r="Z190" s="1"/>
    </row>
    <row r="191" spans="1:37" ht="18" customHeight="1">
      <c r="A191" s="26"/>
      <c r="B191" s="27"/>
      <c r="C191" s="27"/>
      <c r="D191" s="27"/>
      <c r="E191" s="29"/>
      <c r="F191" s="29"/>
      <c r="G191" s="30"/>
      <c r="H191" s="16"/>
      <c r="I191" s="161" t="s">
        <v>533</v>
      </c>
      <c r="J191" s="305"/>
      <c r="K191" s="304"/>
      <c r="L191" s="304"/>
      <c r="M191" s="304"/>
      <c r="N191" s="506"/>
      <c r="O191" s="46"/>
      <c r="P191" s="470"/>
      <c r="Q191" s="46"/>
      <c r="R191" s="49"/>
      <c r="S191" s="323"/>
      <c r="T191" s="418"/>
      <c r="U191" s="506"/>
      <c r="V191" s="168"/>
      <c r="W191" s="506"/>
      <c r="X191" s="307">
        <v>3460000</v>
      </c>
      <c r="Y191" s="355" t="s">
        <v>528</v>
      </c>
      <c r="Z191" s="1"/>
    </row>
    <row r="192" spans="1:37" ht="18" customHeight="1">
      <c r="A192" s="26"/>
      <c r="B192" s="27"/>
      <c r="C192" s="27"/>
      <c r="D192" s="27"/>
      <c r="E192" s="29"/>
      <c r="F192" s="29"/>
      <c r="G192" s="30"/>
      <c r="H192" s="16"/>
      <c r="I192" s="161" t="s">
        <v>788</v>
      </c>
      <c r="J192" s="305"/>
      <c r="K192" s="304"/>
      <c r="L192" s="304"/>
      <c r="M192" s="304"/>
      <c r="N192" s="306"/>
      <c r="O192" s="204"/>
      <c r="P192" s="297"/>
      <c r="Q192" s="204"/>
      <c r="R192" s="207"/>
      <c r="S192" s="323"/>
      <c r="T192" s="418"/>
      <c r="U192" s="306"/>
      <c r="V192" s="304"/>
      <c r="W192" s="306"/>
      <c r="X192" s="307">
        <v>11010000</v>
      </c>
      <c r="Y192" s="350" t="s">
        <v>55</v>
      </c>
      <c r="Z192" s="1"/>
    </row>
    <row r="193" spans="1:26" ht="18" customHeight="1">
      <c r="A193" s="26"/>
      <c r="B193" s="27"/>
      <c r="C193" s="27"/>
      <c r="D193" s="27"/>
      <c r="E193" s="29"/>
      <c r="F193" s="29"/>
      <c r="G193" s="30"/>
      <c r="H193" s="16"/>
      <c r="I193" s="161" t="s">
        <v>839</v>
      </c>
      <c r="J193" s="305"/>
      <c r="K193" s="304"/>
      <c r="L193" s="304"/>
      <c r="M193" s="304"/>
      <c r="N193" s="306"/>
      <c r="O193" s="204"/>
      <c r="P193" s="297"/>
      <c r="Q193" s="204"/>
      <c r="R193" s="207"/>
      <c r="S193" s="323"/>
      <c r="T193" s="418"/>
      <c r="U193" s="306"/>
      <c r="V193" s="304"/>
      <c r="W193" s="306"/>
      <c r="X193" s="307">
        <v>3000000</v>
      </c>
      <c r="Y193" s="350" t="s">
        <v>677</v>
      </c>
      <c r="Z193" s="1"/>
    </row>
    <row r="194" spans="1:26" ht="18" customHeight="1">
      <c r="A194" s="26"/>
      <c r="B194" s="27"/>
      <c r="C194" s="27"/>
      <c r="D194" s="27"/>
      <c r="E194" s="29"/>
      <c r="F194" s="29"/>
      <c r="G194" s="30"/>
      <c r="H194" s="16"/>
      <c r="I194" s="161" t="s">
        <v>842</v>
      </c>
      <c r="J194" s="305"/>
      <c r="K194" s="304"/>
      <c r="L194" s="304"/>
      <c r="M194" s="304"/>
      <c r="N194" s="306"/>
      <c r="O194" s="204"/>
      <c r="P194" s="297"/>
      <c r="Q194" s="204"/>
      <c r="R194" s="207"/>
      <c r="S194" s="323"/>
      <c r="T194" s="418"/>
      <c r="U194" s="306"/>
      <c r="V194" s="304"/>
      <c r="W194" s="306"/>
      <c r="X194" s="307">
        <v>31827000</v>
      </c>
      <c r="Y194" s="350" t="s">
        <v>55</v>
      </c>
      <c r="Z194" s="1"/>
    </row>
    <row r="195" spans="1:26" ht="18" customHeight="1">
      <c r="A195" s="26"/>
      <c r="B195" s="27"/>
      <c r="C195" s="27"/>
      <c r="D195" s="27"/>
      <c r="E195" s="29"/>
      <c r="F195" s="29"/>
      <c r="G195" s="30"/>
      <c r="H195" s="16"/>
      <c r="I195" s="161" t="s">
        <v>666</v>
      </c>
      <c r="J195" s="305"/>
      <c r="K195" s="304"/>
      <c r="L195" s="304"/>
      <c r="M195" s="304"/>
      <c r="N195" s="306"/>
      <c r="O195" s="204"/>
      <c r="P195" s="297"/>
      <c r="Q195" s="204"/>
      <c r="R195" s="207"/>
      <c r="S195" s="323"/>
      <c r="T195" s="418"/>
      <c r="U195" s="306"/>
      <c r="V195" s="304"/>
      <c r="W195" s="306"/>
      <c r="X195" s="307">
        <v>30000</v>
      </c>
      <c r="Y195" s="350" t="s">
        <v>55</v>
      </c>
      <c r="Z195" s="1"/>
    </row>
    <row r="196" spans="1:26" ht="18" customHeight="1">
      <c r="A196" s="26"/>
      <c r="B196" s="27"/>
      <c r="C196" s="27"/>
      <c r="D196" s="27"/>
      <c r="E196" s="29"/>
      <c r="F196" s="29"/>
      <c r="G196" s="30"/>
      <c r="H196" s="16"/>
      <c r="I196" s="161" t="s">
        <v>826</v>
      </c>
      <c r="J196" s="305"/>
      <c r="K196" s="304"/>
      <c r="L196" s="304"/>
      <c r="M196" s="304"/>
      <c r="N196" s="306"/>
      <c r="O196" s="204"/>
      <c r="P196" s="297"/>
      <c r="Q196" s="204"/>
      <c r="R196" s="207"/>
      <c r="S196" s="323"/>
      <c r="T196" s="418"/>
      <c r="U196" s="306"/>
      <c r="V196" s="304"/>
      <c r="W196" s="306"/>
      <c r="X196" s="307">
        <v>1036000</v>
      </c>
      <c r="Y196" s="350" t="s">
        <v>55</v>
      </c>
      <c r="Z196" s="1"/>
    </row>
    <row r="197" spans="1:26" ht="18" customHeight="1">
      <c r="A197" s="26"/>
      <c r="B197" s="27"/>
      <c r="C197" s="27"/>
      <c r="D197" s="27"/>
      <c r="E197" s="29"/>
      <c r="F197" s="36"/>
      <c r="G197" s="30"/>
      <c r="H197" s="16"/>
      <c r="I197" s="161"/>
      <c r="J197" s="305"/>
      <c r="K197" s="304"/>
      <c r="L197" s="304"/>
      <c r="M197" s="304"/>
      <c r="N197" s="306"/>
      <c r="O197" s="204"/>
      <c r="P197" s="297"/>
      <c r="Q197" s="204"/>
      <c r="R197" s="207"/>
      <c r="S197" s="323"/>
      <c r="T197" s="418"/>
      <c r="U197" s="306"/>
      <c r="V197" s="304"/>
      <c r="W197" s="306"/>
      <c r="X197" s="307"/>
      <c r="Y197" s="350"/>
      <c r="Z197" s="1"/>
    </row>
    <row r="198" spans="1:26" ht="18" customHeight="1">
      <c r="A198" s="26"/>
      <c r="B198" s="27"/>
      <c r="C198" s="27"/>
      <c r="D198" s="18" t="s">
        <v>397</v>
      </c>
      <c r="E198" s="19">
        <v>1320</v>
      </c>
      <c r="F198" s="19">
        <v>1320</v>
      </c>
      <c r="G198" s="20">
        <v>0</v>
      </c>
      <c r="H198" s="21">
        <v>0</v>
      </c>
      <c r="I198" s="81" t="s">
        <v>396</v>
      </c>
      <c r="J198" s="91"/>
      <c r="K198" s="55"/>
      <c r="L198" s="55"/>
      <c r="M198" s="167"/>
      <c r="N198" s="505"/>
      <c r="O198" s="505"/>
      <c r="P198" s="136"/>
      <c r="Q198" s="505"/>
      <c r="R198" s="505"/>
      <c r="S198" s="55"/>
      <c r="T198" s="505"/>
      <c r="U198" s="505"/>
      <c r="V198" s="726" t="s">
        <v>324</v>
      </c>
      <c r="W198" s="726"/>
      <c r="X198" s="227">
        <v>1320000</v>
      </c>
      <c r="Y198" s="354" t="s">
        <v>325</v>
      </c>
      <c r="Z198" s="1"/>
    </row>
    <row r="199" spans="1:26" ht="18" customHeight="1">
      <c r="A199" s="26"/>
      <c r="B199" s="27"/>
      <c r="C199" s="27"/>
      <c r="D199" s="27"/>
      <c r="E199" s="29"/>
      <c r="F199" s="29"/>
      <c r="G199" s="30"/>
      <c r="H199" s="16"/>
      <c r="I199" s="40" t="s">
        <v>398</v>
      </c>
      <c r="J199" s="169"/>
      <c r="K199" s="168"/>
      <c r="L199" s="168"/>
      <c r="M199" s="304">
        <v>90000</v>
      </c>
      <c r="N199" s="306" t="s">
        <v>325</v>
      </c>
      <c r="O199" s="204" t="s">
        <v>328</v>
      </c>
      <c r="P199" s="297">
        <v>12</v>
      </c>
      <c r="Q199" s="204" t="s">
        <v>327</v>
      </c>
      <c r="R199" s="207"/>
      <c r="S199" s="323"/>
      <c r="T199" s="418"/>
      <c r="U199" s="306" t="s">
        <v>329</v>
      </c>
      <c r="V199" s="304"/>
      <c r="W199" s="306"/>
      <c r="X199" s="307">
        <v>1080000</v>
      </c>
      <c r="Y199" s="350" t="s">
        <v>325</v>
      </c>
    </row>
    <row r="200" spans="1:26" ht="18" customHeight="1">
      <c r="A200" s="26"/>
      <c r="B200" s="27"/>
      <c r="C200" s="27"/>
      <c r="D200" s="27"/>
      <c r="E200" s="29"/>
      <c r="F200" s="29"/>
      <c r="G200" s="30"/>
      <c r="H200" s="16"/>
      <c r="I200" s="40" t="s">
        <v>399</v>
      </c>
      <c r="J200" s="169"/>
      <c r="K200" s="168"/>
      <c r="L200" s="168"/>
      <c r="M200" s="304">
        <v>20000</v>
      </c>
      <c r="N200" s="306" t="s">
        <v>325</v>
      </c>
      <c r="O200" s="204" t="s">
        <v>328</v>
      </c>
      <c r="P200" s="297">
        <v>12</v>
      </c>
      <c r="Q200" s="204" t="s">
        <v>327</v>
      </c>
      <c r="R200" s="207"/>
      <c r="S200" s="323"/>
      <c r="T200" s="418"/>
      <c r="U200" s="306" t="s">
        <v>329</v>
      </c>
      <c r="V200" s="304"/>
      <c r="W200" s="306"/>
      <c r="X200" s="307">
        <v>240000</v>
      </c>
      <c r="Y200" s="350" t="s">
        <v>325</v>
      </c>
    </row>
    <row r="201" spans="1:26" ht="25.5" customHeight="1">
      <c r="A201" s="26"/>
      <c r="B201" s="27"/>
      <c r="C201" s="35"/>
      <c r="D201" s="35"/>
      <c r="E201" s="36"/>
      <c r="F201" s="36"/>
      <c r="G201" s="37"/>
      <c r="H201" s="107"/>
      <c r="I201" s="161"/>
      <c r="J201" s="305"/>
      <c r="K201" s="304"/>
      <c r="L201" s="304"/>
      <c r="M201" s="304"/>
      <c r="N201" s="306"/>
      <c r="O201" s="204"/>
      <c r="P201" s="297"/>
      <c r="Q201" s="204"/>
      <c r="R201" s="207"/>
      <c r="S201" s="323"/>
      <c r="T201" s="418"/>
      <c r="U201" s="306"/>
      <c r="V201" s="304"/>
      <c r="W201" s="306"/>
      <c r="X201" s="307"/>
      <c r="Y201" s="350"/>
    </row>
    <row r="202" spans="1:26" ht="21" customHeight="1">
      <c r="A202" s="26"/>
      <c r="B202" s="27"/>
      <c r="C202" s="27" t="s">
        <v>400</v>
      </c>
      <c r="D202" s="229" t="s">
        <v>349</v>
      </c>
      <c r="E202" s="118">
        <v>102030</v>
      </c>
      <c r="F202" s="118">
        <v>102030</v>
      </c>
      <c r="G202" s="119">
        <v>0</v>
      </c>
      <c r="H202" s="120">
        <v>0</v>
      </c>
      <c r="I202" s="108" t="s">
        <v>401</v>
      </c>
      <c r="J202" s="109"/>
      <c r="K202" s="110"/>
      <c r="L202" s="110"/>
      <c r="M202" s="226"/>
      <c r="N202" s="414"/>
      <c r="O202" s="414"/>
      <c r="P202" s="458"/>
      <c r="Q202" s="380"/>
      <c r="R202" s="380"/>
      <c r="S202" s="111"/>
      <c r="T202" s="380"/>
      <c r="U202" s="380"/>
      <c r="V202" s="133" t="s">
        <v>324</v>
      </c>
      <c r="W202" s="427"/>
      <c r="X202" s="483">
        <v>102030000</v>
      </c>
      <c r="Y202" s="353" t="s">
        <v>325</v>
      </c>
    </row>
    <row r="203" spans="1:26" ht="21" customHeight="1">
      <c r="A203" s="26"/>
      <c r="B203" s="27"/>
      <c r="C203" s="27" t="s">
        <v>388</v>
      </c>
      <c r="D203" s="27" t="s">
        <v>402</v>
      </c>
      <c r="E203" s="29">
        <v>102030</v>
      </c>
      <c r="F203" s="29">
        <v>102030</v>
      </c>
      <c r="G203" s="153">
        <v>0</v>
      </c>
      <c r="H203" s="97">
        <v>0</v>
      </c>
      <c r="I203" s="81" t="s">
        <v>403</v>
      </c>
      <c r="J203" s="91"/>
      <c r="K203" s="55"/>
      <c r="L203" s="55"/>
      <c r="M203" s="167"/>
      <c r="N203" s="505"/>
      <c r="O203" s="505"/>
      <c r="P203" s="136"/>
      <c r="Q203" s="505"/>
      <c r="R203" s="505"/>
      <c r="S203" s="55"/>
      <c r="T203" s="505"/>
      <c r="U203" s="505"/>
      <c r="V203" s="726" t="s">
        <v>324</v>
      </c>
      <c r="W203" s="726"/>
      <c r="X203" s="482">
        <v>102030000</v>
      </c>
      <c r="Y203" s="354" t="s">
        <v>325</v>
      </c>
    </row>
    <row r="204" spans="1:26" ht="21" customHeight="1">
      <c r="A204" s="26"/>
      <c r="B204" s="27"/>
      <c r="C204" s="27"/>
      <c r="D204" s="27"/>
      <c r="E204" s="29"/>
      <c r="F204" s="29"/>
      <c r="G204" s="151"/>
      <c r="H204" s="152"/>
      <c r="I204" s="161" t="s">
        <v>404</v>
      </c>
      <c r="J204" s="305" t="s">
        <v>400</v>
      </c>
      <c r="K204" s="304"/>
      <c r="L204" s="304"/>
      <c r="M204" s="304">
        <v>8500000</v>
      </c>
      <c r="N204" s="306" t="s">
        <v>325</v>
      </c>
      <c r="O204" s="204" t="s">
        <v>328</v>
      </c>
      <c r="P204" s="297">
        <v>12</v>
      </c>
      <c r="Q204" s="204" t="s">
        <v>327</v>
      </c>
      <c r="R204" s="207"/>
      <c r="S204" s="323"/>
      <c r="T204" s="418"/>
      <c r="U204" s="306" t="s">
        <v>329</v>
      </c>
      <c r="V204" s="304"/>
      <c r="W204" s="306"/>
      <c r="X204" s="307">
        <v>102000000</v>
      </c>
      <c r="Y204" s="350" t="s">
        <v>325</v>
      </c>
    </row>
    <row r="205" spans="1:26" ht="21" customHeight="1">
      <c r="A205" s="26"/>
      <c r="B205" s="27"/>
      <c r="C205" s="27"/>
      <c r="D205" s="27"/>
      <c r="E205" s="29"/>
      <c r="F205" s="29"/>
      <c r="G205" s="151"/>
      <c r="H205" s="152"/>
      <c r="I205" s="161" t="s">
        <v>667</v>
      </c>
      <c r="J205" s="305"/>
      <c r="K205" s="304"/>
      <c r="L205" s="304"/>
      <c r="M205" s="304"/>
      <c r="N205" s="306"/>
      <c r="O205" s="204"/>
      <c r="P205" s="297"/>
      <c r="Q205" s="204"/>
      <c r="R205" s="207"/>
      <c r="S205" s="323"/>
      <c r="T205" s="418"/>
      <c r="U205" s="306"/>
      <c r="V205" s="304"/>
      <c r="W205" s="306"/>
      <c r="X205" s="307">
        <v>30000</v>
      </c>
      <c r="Y205" s="350" t="s">
        <v>55</v>
      </c>
      <c r="Z205" s="3"/>
    </row>
    <row r="206" spans="1:26" ht="21" customHeight="1">
      <c r="A206" s="34"/>
      <c r="B206" s="35"/>
      <c r="C206" s="35"/>
      <c r="D206" s="35"/>
      <c r="E206" s="36"/>
      <c r="F206" s="36"/>
      <c r="G206" s="37"/>
      <c r="H206" s="107"/>
      <c r="I206" s="44"/>
      <c r="J206" s="199"/>
      <c r="K206" s="123"/>
      <c r="L206" s="123"/>
      <c r="M206" s="513"/>
      <c r="N206" s="105"/>
      <c r="O206" s="113"/>
      <c r="P206" s="471"/>
      <c r="Q206" s="113"/>
      <c r="R206" s="114"/>
      <c r="S206" s="517"/>
      <c r="T206" s="518"/>
      <c r="U206" s="105"/>
      <c r="V206" s="123"/>
      <c r="W206" s="105"/>
      <c r="X206" s="45"/>
      <c r="Y206" s="357"/>
      <c r="Z206" s="1"/>
    </row>
    <row r="207" spans="1:26" ht="21" hidden="1" customHeight="1">
      <c r="A207" s="17" t="s">
        <v>405</v>
      </c>
      <c r="B207" s="18" t="s">
        <v>405</v>
      </c>
      <c r="C207" s="724" t="s">
        <v>389</v>
      </c>
      <c r="D207" s="725"/>
      <c r="E207" s="140">
        <v>0</v>
      </c>
      <c r="F207" s="140">
        <v>0</v>
      </c>
      <c r="G207" s="141">
        <v>0</v>
      </c>
      <c r="H207" s="142">
        <v>0</v>
      </c>
      <c r="I207" s="143" t="s">
        <v>406</v>
      </c>
      <c r="J207" s="144"/>
      <c r="K207" s="145"/>
      <c r="L207" s="145"/>
      <c r="M207" s="509"/>
      <c r="N207" s="379"/>
      <c r="O207" s="379"/>
      <c r="P207" s="150"/>
      <c r="Q207" s="379" t="s">
        <v>391</v>
      </c>
      <c r="R207" s="145"/>
      <c r="S207" s="146"/>
      <c r="T207" s="145"/>
      <c r="U207" s="145"/>
      <c r="V207" s="146"/>
      <c r="W207" s="145"/>
      <c r="X207" s="486">
        <v>0</v>
      </c>
      <c r="Y207" s="352" t="s">
        <v>25</v>
      </c>
      <c r="Z207" s="1"/>
    </row>
    <row r="208" spans="1:26" ht="21" hidden="1" customHeight="1">
      <c r="A208" s="26"/>
      <c r="B208" s="27"/>
      <c r="C208" s="18" t="s">
        <v>407</v>
      </c>
      <c r="D208" s="229" t="s">
        <v>349</v>
      </c>
      <c r="E208" s="118">
        <v>0</v>
      </c>
      <c r="F208" s="118">
        <v>0</v>
      </c>
      <c r="G208" s="119">
        <v>0</v>
      </c>
      <c r="H208" s="120">
        <v>0</v>
      </c>
      <c r="I208" s="108" t="s">
        <v>408</v>
      </c>
      <c r="J208" s="109"/>
      <c r="K208" s="110"/>
      <c r="L208" s="110"/>
      <c r="M208" s="226"/>
      <c r="N208" s="414"/>
      <c r="O208" s="414"/>
      <c r="P208" s="458"/>
      <c r="Q208" s="380"/>
      <c r="R208" s="380"/>
      <c r="S208" s="111"/>
      <c r="T208" s="380"/>
      <c r="U208" s="380"/>
      <c r="V208" s="133" t="s">
        <v>324</v>
      </c>
      <c r="W208" s="427"/>
      <c r="X208" s="484">
        <v>0</v>
      </c>
      <c r="Y208" s="353" t="s">
        <v>325</v>
      </c>
      <c r="Z208" s="1"/>
    </row>
    <row r="209" spans="1:26" ht="21" hidden="1" customHeight="1">
      <c r="A209" s="26"/>
      <c r="B209" s="27"/>
      <c r="C209" s="27" t="s">
        <v>409</v>
      </c>
      <c r="D209" s="18" t="s">
        <v>410</v>
      </c>
      <c r="E209" s="19">
        <v>0</v>
      </c>
      <c r="F209" s="29">
        <v>0</v>
      </c>
      <c r="G209" s="20">
        <v>0</v>
      </c>
      <c r="H209" s="21">
        <v>0</v>
      </c>
      <c r="I209" s="81" t="s">
        <v>411</v>
      </c>
      <c r="J209" s="91"/>
      <c r="K209" s="55"/>
      <c r="L209" s="55"/>
      <c r="M209" s="167"/>
      <c r="N209" s="505"/>
      <c r="O209" s="505"/>
      <c r="P209" s="136"/>
      <c r="Q209" s="505"/>
      <c r="R209" s="505"/>
      <c r="S209" s="55"/>
      <c r="T209" s="505"/>
      <c r="U209" s="505"/>
      <c r="V209" s="726" t="s">
        <v>318</v>
      </c>
      <c r="W209" s="726"/>
      <c r="X209" s="482">
        <v>0</v>
      </c>
      <c r="Y209" s="354" t="s">
        <v>314</v>
      </c>
      <c r="Z209" s="1"/>
    </row>
    <row r="210" spans="1:26" ht="21" hidden="1" customHeight="1">
      <c r="A210" s="26"/>
      <c r="B210" s="27"/>
      <c r="C210" s="27" t="s">
        <v>412</v>
      </c>
      <c r="D210" s="27" t="s">
        <v>412</v>
      </c>
      <c r="E210" s="29"/>
      <c r="F210" s="29"/>
      <c r="G210" s="30"/>
      <c r="H210" s="16"/>
      <c r="I210" s="40" t="s">
        <v>413</v>
      </c>
      <c r="J210" s="169"/>
      <c r="K210" s="168"/>
      <c r="L210" s="168"/>
      <c r="M210" s="304"/>
      <c r="N210" s="506"/>
      <c r="O210" s="46"/>
      <c r="P210" s="470"/>
      <c r="Q210" s="46"/>
      <c r="R210" s="49"/>
      <c r="S210" s="323"/>
      <c r="T210" s="418"/>
      <c r="U210" s="506"/>
      <c r="V210" s="168"/>
      <c r="W210" s="506"/>
      <c r="X210" s="41">
        <v>0</v>
      </c>
      <c r="Y210" s="355" t="s">
        <v>314</v>
      </c>
      <c r="Z210" s="1"/>
    </row>
    <row r="211" spans="1:26" ht="21" hidden="1" customHeight="1">
      <c r="A211" s="26"/>
      <c r="B211" s="27"/>
      <c r="C211" s="18" t="s">
        <v>414</v>
      </c>
      <c r="D211" s="229" t="s">
        <v>415</v>
      </c>
      <c r="E211" s="118">
        <v>0</v>
      </c>
      <c r="F211" s="118">
        <v>0</v>
      </c>
      <c r="G211" s="119">
        <v>0</v>
      </c>
      <c r="H211" s="120">
        <v>0</v>
      </c>
      <c r="I211" s="108" t="s">
        <v>416</v>
      </c>
      <c r="J211" s="109"/>
      <c r="K211" s="110"/>
      <c r="L211" s="110"/>
      <c r="M211" s="226"/>
      <c r="N211" s="414"/>
      <c r="O211" s="414"/>
      <c r="P211" s="458"/>
      <c r="Q211" s="380"/>
      <c r="R211" s="380"/>
      <c r="S211" s="111"/>
      <c r="T211" s="380"/>
      <c r="U211" s="380"/>
      <c r="V211" s="133" t="s">
        <v>318</v>
      </c>
      <c r="W211" s="427"/>
      <c r="X211" s="483">
        <v>0</v>
      </c>
      <c r="Y211" s="353" t="s">
        <v>314</v>
      </c>
      <c r="Z211" s="1"/>
    </row>
    <row r="212" spans="1:26" ht="21" hidden="1" customHeight="1">
      <c r="A212" s="26"/>
      <c r="B212" s="27"/>
      <c r="C212" s="27" t="s">
        <v>412</v>
      </c>
      <c r="D212" s="27" t="s">
        <v>417</v>
      </c>
      <c r="E212" s="29">
        <v>0</v>
      </c>
      <c r="F212" s="29">
        <v>0</v>
      </c>
      <c r="G212" s="20">
        <v>0</v>
      </c>
      <c r="H212" s="21">
        <v>0</v>
      </c>
      <c r="I212" s="40" t="s">
        <v>418</v>
      </c>
      <c r="J212" s="169"/>
      <c r="K212" s="168"/>
      <c r="L212" s="168"/>
      <c r="M212" s="304"/>
      <c r="N212" s="506"/>
      <c r="O212" s="46"/>
      <c r="P212" s="470"/>
      <c r="Q212" s="46"/>
      <c r="R212" s="49"/>
      <c r="S212" s="323"/>
      <c r="T212" s="418"/>
      <c r="U212" s="506"/>
      <c r="V212" s="168"/>
      <c r="W212" s="506"/>
      <c r="X212" s="41">
        <v>0</v>
      </c>
      <c r="Y212" s="355" t="s">
        <v>314</v>
      </c>
      <c r="Z212" s="1"/>
    </row>
    <row r="213" spans="1:26" ht="21" hidden="1" customHeight="1">
      <c r="A213" s="34"/>
      <c r="B213" s="35"/>
      <c r="C213" s="35"/>
      <c r="D213" s="35"/>
      <c r="E213" s="36"/>
      <c r="F213" s="36"/>
      <c r="G213" s="37"/>
      <c r="H213" s="107"/>
      <c r="I213" s="44"/>
      <c r="J213" s="199"/>
      <c r="K213" s="123"/>
      <c r="L213" s="123"/>
      <c r="M213" s="513"/>
      <c r="N213" s="105"/>
      <c r="O213" s="113"/>
      <c r="P213" s="471"/>
      <c r="Q213" s="113"/>
      <c r="R213" s="114"/>
      <c r="S213" s="517"/>
      <c r="T213" s="518"/>
      <c r="U213" s="105"/>
      <c r="V213" s="123"/>
      <c r="W213" s="105"/>
      <c r="X213" s="45"/>
      <c r="Y213" s="357"/>
      <c r="Z213" s="1"/>
    </row>
    <row r="214" spans="1:26" ht="21" customHeight="1">
      <c r="A214" s="17" t="s">
        <v>419</v>
      </c>
      <c r="B214" s="18" t="s">
        <v>13</v>
      </c>
      <c r="C214" s="724" t="s">
        <v>389</v>
      </c>
      <c r="D214" s="725"/>
      <c r="E214" s="140">
        <v>77740</v>
      </c>
      <c r="F214" s="140">
        <v>85840</v>
      </c>
      <c r="G214" s="141">
        <v>8100</v>
      </c>
      <c r="H214" s="142">
        <v>0.10419346539747877</v>
      </c>
      <c r="I214" s="143" t="s">
        <v>420</v>
      </c>
      <c r="J214" s="144"/>
      <c r="K214" s="145"/>
      <c r="L214" s="145"/>
      <c r="M214" s="509"/>
      <c r="N214" s="379"/>
      <c r="O214" s="379"/>
      <c r="P214" s="150"/>
      <c r="Q214" s="379" t="s">
        <v>391</v>
      </c>
      <c r="R214" s="145"/>
      <c r="S214" s="146"/>
      <c r="T214" s="145"/>
      <c r="U214" s="145"/>
      <c r="V214" s="146"/>
      <c r="W214" s="145"/>
      <c r="X214" s="486">
        <v>85840000</v>
      </c>
      <c r="Y214" s="352" t="s">
        <v>25</v>
      </c>
      <c r="Z214" s="1"/>
    </row>
    <row r="215" spans="1:26" ht="21" hidden="1" customHeight="1">
      <c r="A215" s="26"/>
      <c r="B215" s="27"/>
      <c r="C215" s="18" t="s">
        <v>421</v>
      </c>
      <c r="D215" s="229" t="s">
        <v>349</v>
      </c>
      <c r="E215" s="118">
        <v>0</v>
      </c>
      <c r="F215" s="118">
        <v>0</v>
      </c>
      <c r="G215" s="119">
        <v>0</v>
      </c>
      <c r="H215" s="120">
        <v>0</v>
      </c>
      <c r="I215" s="108" t="s">
        <v>422</v>
      </c>
      <c r="J215" s="109"/>
      <c r="K215" s="110"/>
      <c r="L215" s="110"/>
      <c r="M215" s="226"/>
      <c r="N215" s="414"/>
      <c r="O215" s="414"/>
      <c r="P215" s="458"/>
      <c r="Q215" s="380"/>
      <c r="R215" s="380"/>
      <c r="S215" s="111"/>
      <c r="T215" s="380"/>
      <c r="U215" s="380"/>
      <c r="V215" s="133" t="s">
        <v>324</v>
      </c>
      <c r="W215" s="427"/>
      <c r="X215" s="484">
        <v>0</v>
      </c>
      <c r="Y215" s="353" t="s">
        <v>325</v>
      </c>
      <c r="Z215" s="1"/>
    </row>
    <row r="216" spans="1:26" ht="21" hidden="1" customHeight="1">
      <c r="A216" s="26"/>
      <c r="B216" s="27"/>
      <c r="C216" s="27" t="s">
        <v>419</v>
      </c>
      <c r="D216" s="18" t="s">
        <v>423</v>
      </c>
      <c r="E216" s="19">
        <v>0</v>
      </c>
      <c r="F216" s="29">
        <v>0</v>
      </c>
      <c r="G216" s="20">
        <v>0</v>
      </c>
      <c r="H216" s="21">
        <v>0</v>
      </c>
      <c r="I216" s="81" t="s">
        <v>422</v>
      </c>
      <c r="J216" s="91"/>
      <c r="K216" s="55"/>
      <c r="L216" s="55"/>
      <c r="M216" s="167"/>
      <c r="N216" s="505"/>
      <c r="O216" s="505"/>
      <c r="P216" s="136"/>
      <c r="Q216" s="505"/>
      <c r="R216" s="505"/>
      <c r="S216" s="55"/>
      <c r="T216" s="505"/>
      <c r="U216" s="505"/>
      <c r="V216" s="726" t="s">
        <v>324</v>
      </c>
      <c r="W216" s="726"/>
      <c r="X216" s="482">
        <v>0</v>
      </c>
      <c r="Y216" s="354" t="s">
        <v>325</v>
      </c>
      <c r="Z216" s="1"/>
    </row>
    <row r="217" spans="1:26" ht="21" hidden="1" customHeight="1" thickBot="1">
      <c r="A217" s="26"/>
      <c r="B217" s="27"/>
      <c r="C217" s="27"/>
      <c r="D217" s="27"/>
      <c r="E217" s="29"/>
      <c r="F217" s="29"/>
      <c r="G217" s="30"/>
      <c r="H217" s="16"/>
      <c r="I217" s="212" t="s">
        <v>424</v>
      </c>
      <c r="J217" s="305"/>
      <c r="K217" s="305"/>
      <c r="L217" s="305"/>
      <c r="M217" s="305"/>
      <c r="N217" s="268"/>
      <c r="O217" s="268"/>
      <c r="P217" s="467"/>
      <c r="Q217" s="381" t="s">
        <v>425</v>
      </c>
      <c r="R217" s="268"/>
      <c r="S217" s="305"/>
      <c r="T217" s="268"/>
      <c r="U217" s="268"/>
      <c r="V217" s="305"/>
      <c r="W217" s="268"/>
      <c r="X217" s="259">
        <v>0</v>
      </c>
      <c r="Y217" s="350" t="s">
        <v>325</v>
      </c>
      <c r="Z217" s="1"/>
    </row>
    <row r="218" spans="1:26" ht="21" hidden="1" customHeight="1">
      <c r="A218" s="26"/>
      <c r="B218" s="27"/>
      <c r="C218" s="27"/>
      <c r="D218" s="27"/>
      <c r="E218" s="29"/>
      <c r="F218" s="29"/>
      <c r="G218" s="30"/>
      <c r="H218" s="16"/>
      <c r="I218" s="212" t="s">
        <v>426</v>
      </c>
      <c r="J218" s="305"/>
      <c r="K218" s="305"/>
      <c r="L218" s="305"/>
      <c r="M218" s="305"/>
      <c r="N218" s="268"/>
      <c r="O218" s="268"/>
      <c r="P218" s="467"/>
      <c r="Q218" s="268"/>
      <c r="R218" s="268"/>
      <c r="S218" s="305"/>
      <c r="T218" s="268"/>
      <c r="U218" s="268"/>
      <c r="V218" s="305"/>
      <c r="W218" s="268"/>
      <c r="X218" s="304"/>
      <c r="Y218" s="350" t="s">
        <v>325</v>
      </c>
      <c r="Z218" s="1"/>
    </row>
    <row r="219" spans="1:26" ht="21" hidden="1" customHeight="1">
      <c r="A219" s="26"/>
      <c r="B219" s="27"/>
      <c r="C219" s="27"/>
      <c r="D219" s="27"/>
      <c r="E219" s="29"/>
      <c r="F219" s="29"/>
      <c r="G219" s="30"/>
      <c r="H219" s="16"/>
      <c r="I219" s="212" t="s">
        <v>427</v>
      </c>
      <c r="J219" s="305"/>
      <c r="K219" s="305"/>
      <c r="L219" s="305"/>
      <c r="M219" s="305"/>
      <c r="N219" s="268"/>
      <c r="O219" s="268"/>
      <c r="P219" s="467"/>
      <c r="Q219" s="268"/>
      <c r="R219" s="268"/>
      <c r="S219" s="305"/>
      <c r="T219" s="268"/>
      <c r="U219" s="268"/>
      <c r="V219" s="305"/>
      <c r="W219" s="268"/>
      <c r="X219" s="304"/>
      <c r="Y219" s="350" t="s">
        <v>325</v>
      </c>
      <c r="Z219" s="1"/>
    </row>
    <row r="220" spans="1:26" ht="21" hidden="1" customHeight="1">
      <c r="A220" s="26"/>
      <c r="B220" s="27"/>
      <c r="C220" s="27"/>
      <c r="D220" s="27"/>
      <c r="E220" s="29"/>
      <c r="F220" s="29"/>
      <c r="G220" s="30"/>
      <c r="H220" s="16"/>
      <c r="I220" s="212"/>
      <c r="J220" s="305"/>
      <c r="K220" s="305"/>
      <c r="L220" s="305"/>
      <c r="M220" s="305"/>
      <c r="N220" s="268"/>
      <c r="O220" s="268"/>
      <c r="P220" s="467"/>
      <c r="Q220" s="268"/>
      <c r="R220" s="268"/>
      <c r="S220" s="305"/>
      <c r="T220" s="268"/>
      <c r="U220" s="268"/>
      <c r="V220" s="305"/>
      <c r="W220" s="268"/>
      <c r="X220" s="304"/>
      <c r="Y220" s="350" t="s">
        <v>325</v>
      </c>
      <c r="Z220" s="1"/>
    </row>
    <row r="221" spans="1:26" ht="21" hidden="1" customHeight="1">
      <c r="A221" s="26"/>
      <c r="B221" s="27"/>
      <c r="C221" s="27"/>
      <c r="D221" s="27"/>
      <c r="E221" s="29"/>
      <c r="F221" s="29"/>
      <c r="G221" s="30"/>
      <c r="H221" s="16"/>
      <c r="I221" s="212"/>
      <c r="J221" s="305"/>
      <c r="K221" s="305"/>
      <c r="L221" s="305"/>
      <c r="M221" s="305"/>
      <c r="N221" s="268"/>
      <c r="O221" s="268"/>
      <c r="P221" s="467"/>
      <c r="Q221" s="268"/>
      <c r="R221" s="268"/>
      <c r="S221" s="305"/>
      <c r="T221" s="268"/>
      <c r="U221" s="268"/>
      <c r="V221" s="305"/>
      <c r="W221" s="268"/>
      <c r="X221" s="304"/>
      <c r="Y221" s="350" t="s">
        <v>325</v>
      </c>
      <c r="Z221" s="1"/>
    </row>
    <row r="222" spans="1:26" ht="21" hidden="1" customHeight="1">
      <c r="A222" s="26"/>
      <c r="B222" s="27"/>
      <c r="C222" s="27"/>
      <c r="D222" s="27"/>
      <c r="E222" s="29"/>
      <c r="F222" s="29"/>
      <c r="G222" s="30"/>
      <c r="H222" s="16"/>
      <c r="I222" s="305"/>
      <c r="J222" s="305"/>
      <c r="K222" s="305"/>
      <c r="L222" s="305"/>
      <c r="M222" s="305"/>
      <c r="N222" s="268"/>
      <c r="O222" s="268"/>
      <c r="P222" s="467"/>
      <c r="Q222" s="268"/>
      <c r="R222" s="268"/>
      <c r="S222" s="305"/>
      <c r="T222" s="268"/>
      <c r="U222" s="268"/>
      <c r="V222" s="305"/>
      <c r="W222" s="268"/>
      <c r="X222" s="304"/>
      <c r="Y222" s="350" t="s">
        <v>325</v>
      </c>
      <c r="Z222" s="1"/>
    </row>
    <row r="223" spans="1:26" ht="21" hidden="1" customHeight="1" thickBot="1">
      <c r="A223" s="26"/>
      <c r="B223" s="27"/>
      <c r="C223" s="27"/>
      <c r="D223" s="27"/>
      <c r="E223" s="29"/>
      <c r="F223" s="29"/>
      <c r="G223" s="30"/>
      <c r="H223" s="16"/>
      <c r="I223" s="231" t="s">
        <v>428</v>
      </c>
      <c r="J223" s="38"/>
      <c r="K223" s="168"/>
      <c r="L223" s="168"/>
      <c r="M223" s="304"/>
      <c r="N223" s="506"/>
      <c r="O223" s="506"/>
      <c r="P223" s="41"/>
      <c r="Q223" s="381" t="s">
        <v>429</v>
      </c>
      <c r="R223" s="381"/>
      <c r="S223" s="259"/>
      <c r="T223" s="381"/>
      <c r="U223" s="381"/>
      <c r="V223" s="259"/>
      <c r="W223" s="381"/>
      <c r="X223" s="259">
        <v>0</v>
      </c>
      <c r="Y223" s="363" t="s">
        <v>325</v>
      </c>
      <c r="Z223" s="1"/>
    </row>
    <row r="224" spans="1:26" ht="21" hidden="1" customHeight="1">
      <c r="A224" s="26"/>
      <c r="B224" s="27"/>
      <c r="C224" s="27"/>
      <c r="D224" s="27"/>
      <c r="E224" s="29"/>
      <c r="F224" s="29"/>
      <c r="G224" s="30"/>
      <c r="H224" s="16"/>
      <c r="I224" s="305" t="s">
        <v>430</v>
      </c>
      <c r="J224" s="305"/>
      <c r="K224" s="304"/>
      <c r="L224" s="304"/>
      <c r="M224" s="304"/>
      <c r="N224" s="306" t="s">
        <v>325</v>
      </c>
      <c r="O224" s="204" t="s">
        <v>328</v>
      </c>
      <c r="P224" s="307">
        <v>39</v>
      </c>
      <c r="Q224" s="306" t="s">
        <v>345</v>
      </c>
      <c r="R224" s="204"/>
      <c r="S224" s="304"/>
      <c r="T224" s="306"/>
      <c r="U224" s="306" t="s">
        <v>329</v>
      </c>
      <c r="V224" s="304"/>
      <c r="W224" s="306"/>
      <c r="X224" s="307">
        <v>0</v>
      </c>
      <c r="Y224" s="350" t="s">
        <v>325</v>
      </c>
      <c r="Z224" s="1"/>
    </row>
    <row r="225" spans="1:26" ht="21" hidden="1" customHeight="1">
      <c r="A225" s="26"/>
      <c r="B225" s="27"/>
      <c r="C225" s="27"/>
      <c r="D225" s="27"/>
      <c r="E225" s="29"/>
      <c r="F225" s="29"/>
      <c r="G225" s="30"/>
      <c r="H225" s="16"/>
      <c r="I225" s="305" t="s">
        <v>431</v>
      </c>
      <c r="J225" s="305"/>
      <c r="K225" s="304"/>
      <c r="L225" s="304"/>
      <c r="M225" s="304"/>
      <c r="N225" s="306" t="s">
        <v>325</v>
      </c>
      <c r="O225" s="204" t="s">
        <v>328</v>
      </c>
      <c r="P225" s="307">
        <v>39</v>
      </c>
      <c r="Q225" s="306" t="s">
        <v>345</v>
      </c>
      <c r="R225" s="204"/>
      <c r="S225" s="304"/>
      <c r="T225" s="306"/>
      <c r="U225" s="306" t="s">
        <v>329</v>
      </c>
      <c r="V225" s="304"/>
      <c r="W225" s="306"/>
      <c r="X225" s="307">
        <v>0</v>
      </c>
      <c r="Y225" s="350" t="s">
        <v>325</v>
      </c>
      <c r="Z225" s="1"/>
    </row>
    <row r="226" spans="1:26" ht="21" hidden="1" customHeight="1">
      <c r="A226" s="26"/>
      <c r="B226" s="27"/>
      <c r="C226" s="27"/>
      <c r="D226" s="27"/>
      <c r="E226" s="29"/>
      <c r="F226" s="29"/>
      <c r="G226" s="30"/>
      <c r="H226" s="16"/>
      <c r="I226" s="157" t="s">
        <v>432</v>
      </c>
      <c r="J226" s="169"/>
      <c r="K226" s="168"/>
      <c r="L226" s="168"/>
      <c r="M226" s="304"/>
      <c r="N226" s="402" t="s">
        <v>325</v>
      </c>
      <c r="O226" s="46" t="s">
        <v>328</v>
      </c>
      <c r="P226" s="472">
        <v>3</v>
      </c>
      <c r="Q226" s="506" t="s">
        <v>345</v>
      </c>
      <c r="R226" s="46"/>
      <c r="S226" s="47"/>
      <c r="T226" s="402"/>
      <c r="U226" s="421" t="s">
        <v>329</v>
      </c>
      <c r="V226" s="47"/>
      <c r="W226" s="402"/>
      <c r="X226" s="307">
        <v>0</v>
      </c>
      <c r="Y226" s="364" t="s">
        <v>325</v>
      </c>
      <c r="Z226" s="1"/>
    </row>
    <row r="227" spans="1:26" ht="21" hidden="1" customHeight="1">
      <c r="A227" s="26"/>
      <c r="B227" s="27"/>
      <c r="C227" s="27"/>
      <c r="D227" s="27"/>
      <c r="E227" s="29"/>
      <c r="F227" s="29"/>
      <c r="G227" s="30"/>
      <c r="H227" s="16"/>
      <c r="I227" s="305" t="s">
        <v>433</v>
      </c>
      <c r="J227" s="305"/>
      <c r="K227" s="304"/>
      <c r="L227" s="304"/>
      <c r="M227" s="304"/>
      <c r="N227" s="208" t="s">
        <v>325</v>
      </c>
      <c r="O227" s="204" t="s">
        <v>328</v>
      </c>
      <c r="P227" s="210">
        <v>39</v>
      </c>
      <c r="Q227" s="306" t="s">
        <v>345</v>
      </c>
      <c r="R227" s="204"/>
      <c r="S227" s="205"/>
      <c r="T227" s="208"/>
      <c r="U227" s="407" t="s">
        <v>329</v>
      </c>
      <c r="V227" s="205"/>
      <c r="W227" s="208"/>
      <c r="X227" s="304">
        <v>0</v>
      </c>
      <c r="Y227" s="364" t="s">
        <v>325</v>
      </c>
      <c r="Z227" s="1"/>
    </row>
    <row r="228" spans="1:26" ht="21" hidden="1" customHeight="1">
      <c r="A228" s="26"/>
      <c r="B228" s="27"/>
      <c r="C228" s="27"/>
      <c r="D228" s="27"/>
      <c r="E228" s="29"/>
      <c r="F228" s="29"/>
      <c r="G228" s="30"/>
      <c r="H228" s="16"/>
      <c r="I228" s="305" t="s">
        <v>434</v>
      </c>
      <c r="J228" s="305"/>
      <c r="K228" s="305"/>
      <c r="L228" s="305"/>
      <c r="M228" s="304"/>
      <c r="N228" s="208" t="s">
        <v>325</v>
      </c>
      <c r="O228" s="204" t="s">
        <v>328</v>
      </c>
      <c r="P228" s="210">
        <v>39</v>
      </c>
      <c r="Q228" s="306" t="s">
        <v>345</v>
      </c>
      <c r="R228" s="204" t="s">
        <v>328</v>
      </c>
      <c r="S228" s="205">
        <v>1</v>
      </c>
      <c r="T228" s="208" t="s">
        <v>365</v>
      </c>
      <c r="U228" s="407" t="s">
        <v>329</v>
      </c>
      <c r="V228" s="205"/>
      <c r="W228" s="208"/>
      <c r="X228" s="307">
        <v>0</v>
      </c>
      <c r="Y228" s="364" t="s">
        <v>325</v>
      </c>
      <c r="Z228" s="1"/>
    </row>
    <row r="229" spans="1:26" ht="21" hidden="1" customHeight="1">
      <c r="A229" s="26"/>
      <c r="B229" s="27"/>
      <c r="C229" s="27"/>
      <c r="D229" s="27"/>
      <c r="E229" s="29"/>
      <c r="F229" s="29"/>
      <c r="G229" s="30"/>
      <c r="H229" s="16"/>
      <c r="I229" s="40" t="s">
        <v>435</v>
      </c>
      <c r="J229" s="169"/>
      <c r="K229" s="169"/>
      <c r="L229" s="169"/>
      <c r="M229" s="304"/>
      <c r="N229" s="402"/>
      <c r="O229" s="402"/>
      <c r="P229" s="472"/>
      <c r="Q229" s="506"/>
      <c r="R229" s="506"/>
      <c r="S229" s="47"/>
      <c r="T229" s="402"/>
      <c r="U229" s="402"/>
      <c r="V229" s="47"/>
      <c r="W229" s="402"/>
      <c r="X229" s="304"/>
      <c r="Y229" s="364" t="s">
        <v>325</v>
      </c>
      <c r="Z229" s="1"/>
    </row>
    <row r="230" spans="1:26" ht="21" hidden="1" customHeight="1">
      <c r="A230" s="26"/>
      <c r="B230" s="27"/>
      <c r="C230" s="27"/>
      <c r="D230" s="27"/>
      <c r="E230" s="29"/>
      <c r="F230" s="29"/>
      <c r="G230" s="30"/>
      <c r="H230" s="16"/>
      <c r="I230" s="161" t="s">
        <v>436</v>
      </c>
      <c r="J230" s="305"/>
      <c r="K230" s="304"/>
      <c r="L230" s="304"/>
      <c r="M230" s="304"/>
      <c r="N230" s="306"/>
      <c r="O230" s="268"/>
      <c r="P230" s="307"/>
      <c r="Q230" s="306"/>
      <c r="R230" s="306"/>
      <c r="S230" s="304"/>
      <c r="T230" s="306"/>
      <c r="U230" s="306"/>
      <c r="V230" s="304"/>
      <c r="W230" s="306"/>
      <c r="X230" s="307">
        <v>0</v>
      </c>
      <c r="Y230" s="350" t="s">
        <v>325</v>
      </c>
      <c r="Z230" s="1"/>
    </row>
    <row r="231" spans="1:26" ht="21" hidden="1" customHeight="1" thickBot="1">
      <c r="A231" s="26"/>
      <c r="B231" s="27"/>
      <c r="C231" s="27"/>
      <c r="D231" s="27"/>
      <c r="E231" s="29"/>
      <c r="F231" s="29"/>
      <c r="G231" s="30"/>
      <c r="H231" s="16"/>
      <c r="I231" s="231" t="s">
        <v>437</v>
      </c>
      <c r="J231" s="38"/>
      <c r="K231" s="168"/>
      <c r="L231" s="168"/>
      <c r="M231" s="305"/>
      <c r="N231" s="32"/>
      <c r="O231" s="32"/>
      <c r="P231" s="473"/>
      <c r="Q231" s="381" t="s">
        <v>438</v>
      </c>
      <c r="R231" s="381"/>
      <c r="S231" s="259"/>
      <c r="T231" s="381"/>
      <c r="U231" s="381"/>
      <c r="V231" s="259"/>
      <c r="W231" s="381"/>
      <c r="X231" s="259">
        <v>0</v>
      </c>
      <c r="Y231" s="363" t="s">
        <v>325</v>
      </c>
      <c r="Z231" s="1"/>
    </row>
    <row r="232" spans="1:26" ht="21" hidden="1" customHeight="1">
      <c r="A232" s="26"/>
      <c r="B232" s="27"/>
      <c r="C232" s="27"/>
      <c r="D232" s="27"/>
      <c r="E232" s="29"/>
      <c r="F232" s="29"/>
      <c r="G232" s="30"/>
      <c r="H232" s="16"/>
      <c r="I232" s="161" t="s">
        <v>439</v>
      </c>
      <c r="J232" s="305"/>
      <c r="K232" s="305"/>
      <c r="L232" s="305"/>
      <c r="M232" s="304"/>
      <c r="N232" s="208" t="s">
        <v>325</v>
      </c>
      <c r="O232" s="204" t="s">
        <v>328</v>
      </c>
      <c r="P232" s="210">
        <v>14</v>
      </c>
      <c r="Q232" s="306" t="s">
        <v>345</v>
      </c>
      <c r="R232" s="306"/>
      <c r="S232" s="205"/>
      <c r="T232" s="208"/>
      <c r="U232" s="208" t="s">
        <v>329</v>
      </c>
      <c r="V232" s="205"/>
      <c r="W232" s="208"/>
      <c r="X232" s="304">
        <v>0</v>
      </c>
      <c r="Y232" s="364" t="s">
        <v>25</v>
      </c>
      <c r="Z232" s="1"/>
    </row>
    <row r="233" spans="1:26" ht="21" hidden="1" customHeight="1">
      <c r="A233" s="26"/>
      <c r="B233" s="27"/>
      <c r="C233" s="27"/>
      <c r="D233" s="27"/>
      <c r="E233" s="29"/>
      <c r="F233" s="29"/>
      <c r="G233" s="30"/>
      <c r="H233" s="16"/>
      <c r="I233" s="305" t="s">
        <v>440</v>
      </c>
      <c r="J233" s="305"/>
      <c r="K233" s="305"/>
      <c r="L233" s="305"/>
      <c r="M233" s="304"/>
      <c r="N233" s="506" t="s">
        <v>325</v>
      </c>
      <c r="O233" s="46" t="s">
        <v>328</v>
      </c>
      <c r="P233" s="307">
        <v>14</v>
      </c>
      <c r="Q233" s="506" t="s">
        <v>345</v>
      </c>
      <c r="R233" s="46" t="s">
        <v>328</v>
      </c>
      <c r="S233" s="168">
        <v>2</v>
      </c>
      <c r="T233" s="506" t="s">
        <v>365</v>
      </c>
      <c r="U233" s="506" t="s">
        <v>329</v>
      </c>
      <c r="V233" s="205"/>
      <c r="W233" s="208"/>
      <c r="X233" s="304">
        <v>0</v>
      </c>
      <c r="Y233" s="364" t="s">
        <v>25</v>
      </c>
      <c r="Z233" s="1"/>
    </row>
    <row r="234" spans="1:26" ht="21" hidden="1" customHeight="1">
      <c r="A234" s="26"/>
      <c r="B234" s="27"/>
      <c r="C234" s="27"/>
      <c r="D234" s="27"/>
      <c r="E234" s="29"/>
      <c r="F234" s="29"/>
      <c r="G234" s="30"/>
      <c r="H234" s="16"/>
      <c r="I234" s="169" t="s">
        <v>441</v>
      </c>
      <c r="J234" s="169"/>
      <c r="K234" s="169"/>
      <c r="L234" s="169"/>
      <c r="M234" s="304"/>
      <c r="N234" s="506" t="s">
        <v>325</v>
      </c>
      <c r="O234" s="46" t="s">
        <v>328</v>
      </c>
      <c r="P234" s="307">
        <v>39</v>
      </c>
      <c r="Q234" s="506" t="s">
        <v>345</v>
      </c>
      <c r="R234" s="46" t="s">
        <v>328</v>
      </c>
      <c r="S234" s="168">
        <v>1</v>
      </c>
      <c r="T234" s="506" t="s">
        <v>365</v>
      </c>
      <c r="U234" s="506" t="s">
        <v>329</v>
      </c>
      <c r="V234" s="168"/>
      <c r="W234" s="506"/>
      <c r="X234" s="304">
        <v>0</v>
      </c>
      <c r="Y234" s="350" t="s">
        <v>325</v>
      </c>
      <c r="Z234" s="1"/>
    </row>
    <row r="235" spans="1:26" ht="21" hidden="1" customHeight="1">
      <c r="A235" s="26"/>
      <c r="B235" s="27"/>
      <c r="C235" s="27"/>
      <c r="D235" s="27"/>
      <c r="E235" s="29"/>
      <c r="F235" s="29"/>
      <c r="G235" s="30"/>
      <c r="H235" s="16"/>
      <c r="I235" s="305" t="s">
        <v>442</v>
      </c>
      <c r="J235" s="305"/>
      <c r="K235" s="305"/>
      <c r="L235" s="305"/>
      <c r="M235" s="304"/>
      <c r="N235" s="208" t="s">
        <v>325</v>
      </c>
      <c r="O235" s="204" t="s">
        <v>328</v>
      </c>
      <c r="P235" s="210">
        <v>4</v>
      </c>
      <c r="Q235" s="306" t="s">
        <v>365</v>
      </c>
      <c r="R235" s="208"/>
      <c r="S235" s="205"/>
      <c r="T235" s="208"/>
      <c r="U235" s="407" t="s">
        <v>329</v>
      </c>
      <c r="V235" s="205"/>
      <c r="W235" s="208"/>
      <c r="X235" s="304">
        <v>0</v>
      </c>
      <c r="Y235" s="364" t="s">
        <v>325</v>
      </c>
      <c r="Z235" s="1"/>
    </row>
    <row r="236" spans="1:26" ht="21" hidden="1" customHeight="1">
      <c r="A236" s="26"/>
      <c r="B236" s="27"/>
      <c r="C236" s="27"/>
      <c r="D236" s="27"/>
      <c r="E236" s="29"/>
      <c r="F236" s="29"/>
      <c r="G236" s="30"/>
      <c r="H236" s="16"/>
      <c r="I236" s="305" t="s">
        <v>443</v>
      </c>
      <c r="J236" s="305"/>
      <c r="K236" s="305"/>
      <c r="L236" s="305"/>
      <c r="M236" s="304"/>
      <c r="N236" s="208" t="s">
        <v>325</v>
      </c>
      <c r="O236" s="204" t="s">
        <v>328</v>
      </c>
      <c r="P236" s="210">
        <v>39</v>
      </c>
      <c r="Q236" s="306" t="s">
        <v>345</v>
      </c>
      <c r="R236" s="208"/>
      <c r="S236" s="205"/>
      <c r="T236" s="208"/>
      <c r="U236" s="407" t="s">
        <v>329</v>
      </c>
      <c r="V236" s="205"/>
      <c r="W236" s="408"/>
      <c r="X236" s="304">
        <v>0</v>
      </c>
      <c r="Y236" s="364" t="s">
        <v>325</v>
      </c>
      <c r="Z236" s="1"/>
    </row>
    <row r="237" spans="1:26" ht="21" hidden="1" customHeight="1">
      <c r="A237" s="26"/>
      <c r="B237" s="27"/>
      <c r="C237" s="27"/>
      <c r="D237" s="27"/>
      <c r="E237" s="29"/>
      <c r="F237" s="29"/>
      <c r="G237" s="30"/>
      <c r="H237" s="16"/>
      <c r="I237" s="169" t="s">
        <v>444</v>
      </c>
      <c r="J237" s="169"/>
      <c r="K237" s="169"/>
      <c r="L237" s="169"/>
      <c r="M237" s="305"/>
      <c r="N237" s="32"/>
      <c r="O237" s="32"/>
      <c r="P237" s="473"/>
      <c r="Q237" s="32"/>
      <c r="R237" s="32"/>
      <c r="S237" s="169"/>
      <c r="T237" s="32"/>
      <c r="U237" s="32"/>
      <c r="V237" s="169"/>
      <c r="W237" s="32"/>
      <c r="X237" s="33"/>
      <c r="Y237" s="365" t="s">
        <v>325</v>
      </c>
      <c r="Z237" s="1"/>
    </row>
    <row r="238" spans="1:26" ht="21" hidden="1" customHeight="1">
      <c r="A238" s="26"/>
      <c r="B238" s="27"/>
      <c r="C238" s="27"/>
      <c r="D238" s="27"/>
      <c r="E238" s="29"/>
      <c r="F238" s="29"/>
      <c r="G238" s="30"/>
      <c r="H238" s="16"/>
      <c r="I238" s="169" t="s">
        <v>445</v>
      </c>
      <c r="J238" s="169"/>
      <c r="K238" s="169"/>
      <c r="L238" s="169"/>
      <c r="M238" s="305"/>
      <c r="N238" s="32"/>
      <c r="O238" s="32"/>
      <c r="P238" s="473"/>
      <c r="Q238" s="32"/>
      <c r="R238" s="32"/>
      <c r="S238" s="169"/>
      <c r="T238" s="32"/>
      <c r="U238" s="32"/>
      <c r="V238" s="169"/>
      <c r="W238" s="32"/>
      <c r="X238" s="33"/>
      <c r="Y238" s="365" t="s">
        <v>325</v>
      </c>
      <c r="Z238" s="1"/>
    </row>
    <row r="239" spans="1:26" ht="21" hidden="1" customHeight="1">
      <c r="A239" s="26"/>
      <c r="B239" s="27"/>
      <c r="C239" s="27"/>
      <c r="D239" s="27"/>
      <c r="E239" s="29"/>
      <c r="F239" s="29"/>
      <c r="G239" s="30"/>
      <c r="H239" s="16"/>
      <c r="I239" s="169" t="s">
        <v>446</v>
      </c>
      <c r="J239" s="169"/>
      <c r="K239" s="169"/>
      <c r="L239" s="169"/>
      <c r="M239" s="305"/>
      <c r="N239" s="32"/>
      <c r="O239" s="32"/>
      <c r="P239" s="473"/>
      <c r="Q239" s="32"/>
      <c r="R239" s="32"/>
      <c r="S239" s="169"/>
      <c r="T239" s="32"/>
      <c r="U239" s="32"/>
      <c r="V239" s="169"/>
      <c r="W239" s="32"/>
      <c r="X239" s="33"/>
      <c r="Y239" s="365" t="s">
        <v>325</v>
      </c>
      <c r="Z239" s="1"/>
    </row>
    <row r="240" spans="1:26" ht="21" hidden="1" customHeight="1">
      <c r="A240" s="26"/>
      <c r="B240" s="27"/>
      <c r="C240" s="27"/>
      <c r="D240" s="27"/>
      <c r="E240" s="29"/>
      <c r="F240" s="29"/>
      <c r="G240" s="30"/>
      <c r="H240" s="16"/>
      <c r="I240" s="169" t="s">
        <v>447</v>
      </c>
      <c r="J240" s="169"/>
      <c r="K240" s="169"/>
      <c r="L240" s="169"/>
      <c r="M240" s="305"/>
      <c r="N240" s="32"/>
      <c r="O240" s="32"/>
      <c r="P240" s="473"/>
      <c r="Q240" s="32"/>
      <c r="R240" s="32"/>
      <c r="S240" s="169"/>
      <c r="T240" s="32"/>
      <c r="U240" s="32"/>
      <c r="V240" s="169"/>
      <c r="W240" s="32"/>
      <c r="X240" s="33"/>
      <c r="Y240" s="365" t="s">
        <v>325</v>
      </c>
      <c r="Z240" s="1"/>
    </row>
    <row r="241" spans="1:26" ht="21" hidden="1" customHeight="1" thickBot="1">
      <c r="A241" s="26"/>
      <c r="B241" s="27"/>
      <c r="C241" s="27"/>
      <c r="D241" s="27"/>
      <c r="E241" s="29"/>
      <c r="F241" s="29"/>
      <c r="G241" s="30"/>
      <c r="H241" s="16"/>
      <c r="I241" s="231" t="s">
        <v>448</v>
      </c>
      <c r="J241" s="38"/>
      <c r="K241" s="168"/>
      <c r="L241" s="168"/>
      <c r="M241" s="304"/>
      <c r="N241" s="506"/>
      <c r="O241" s="506"/>
      <c r="P241" s="473"/>
      <c r="Q241" s="32"/>
      <c r="R241" s="32"/>
      <c r="S241" s="232" t="s">
        <v>449</v>
      </c>
      <c r="T241" s="507"/>
      <c r="U241" s="507"/>
      <c r="V241" s="232"/>
      <c r="W241" s="381"/>
      <c r="X241" s="259">
        <v>0</v>
      </c>
      <c r="Y241" s="363" t="s">
        <v>325</v>
      </c>
      <c r="Z241" s="1"/>
    </row>
    <row r="242" spans="1:26" ht="21" hidden="1" customHeight="1">
      <c r="A242" s="26"/>
      <c r="B242" s="27"/>
      <c r="C242" s="27"/>
      <c r="D242" s="27"/>
      <c r="E242" s="29"/>
      <c r="F242" s="29"/>
      <c r="G242" s="30"/>
      <c r="H242" s="16"/>
      <c r="I242" s="161" t="s">
        <v>450</v>
      </c>
      <c r="J242" s="305"/>
      <c r="K242" s="304"/>
      <c r="L242" s="304"/>
      <c r="M242" s="304"/>
      <c r="N242" s="306" t="s">
        <v>325</v>
      </c>
      <c r="O242" s="204" t="s">
        <v>328</v>
      </c>
      <c r="P242" s="307">
        <v>4</v>
      </c>
      <c r="Q242" s="306" t="s">
        <v>345</v>
      </c>
      <c r="R242" s="204" t="s">
        <v>328</v>
      </c>
      <c r="S242" s="304">
        <v>4</v>
      </c>
      <c r="T242" s="306" t="s">
        <v>365</v>
      </c>
      <c r="U242" s="306" t="s">
        <v>329</v>
      </c>
      <c r="V242" s="304"/>
      <c r="W242" s="306"/>
      <c r="X242" s="155">
        <v>0</v>
      </c>
      <c r="Y242" s="350" t="s">
        <v>325</v>
      </c>
      <c r="Z242" s="1"/>
    </row>
    <row r="243" spans="1:26" ht="21" hidden="1" customHeight="1">
      <c r="A243" s="26"/>
      <c r="B243" s="27"/>
      <c r="C243" s="27"/>
      <c r="D243" s="27"/>
      <c r="E243" s="29"/>
      <c r="F243" s="29"/>
      <c r="G243" s="30"/>
      <c r="H243" s="16"/>
      <c r="I243" s="40" t="s">
        <v>451</v>
      </c>
      <c r="J243" s="169"/>
      <c r="K243" s="168"/>
      <c r="L243" s="168"/>
      <c r="M243" s="304"/>
      <c r="N243" s="506"/>
      <c r="O243" s="32"/>
      <c r="P243" s="41"/>
      <c r="Q243" s="506"/>
      <c r="R243" s="506"/>
      <c r="S243" s="168"/>
      <c r="T243" s="506"/>
      <c r="U243" s="506"/>
      <c r="V243" s="168"/>
      <c r="W243" s="506"/>
      <c r="X243" s="307"/>
      <c r="Y243" s="350" t="s">
        <v>325</v>
      </c>
      <c r="Z243" s="1"/>
    </row>
    <row r="244" spans="1:26" ht="21" hidden="1" customHeight="1" thickBot="1">
      <c r="A244" s="26"/>
      <c r="B244" s="27"/>
      <c r="C244" s="27"/>
      <c r="D244" s="27"/>
      <c r="E244" s="29"/>
      <c r="F244" s="29"/>
      <c r="G244" s="30"/>
      <c r="H244" s="16"/>
      <c r="I244" s="231" t="s">
        <v>452</v>
      </c>
      <c r="J244" s="230"/>
      <c r="K244" s="95"/>
      <c r="L244" s="95"/>
      <c r="M244" s="212"/>
      <c r="N244" s="382"/>
      <c r="O244" s="382"/>
      <c r="P244" s="474"/>
      <c r="Q244" s="382"/>
      <c r="R244" s="382"/>
      <c r="S244" s="230" t="s">
        <v>453</v>
      </c>
      <c r="T244" s="422"/>
      <c r="U244" s="422"/>
      <c r="V244" s="230"/>
      <c r="W244" s="422"/>
      <c r="X244" s="488">
        <v>0</v>
      </c>
      <c r="Y244" s="363" t="s">
        <v>325</v>
      </c>
      <c r="Z244" s="1"/>
    </row>
    <row r="245" spans="1:26" ht="21" hidden="1" customHeight="1">
      <c r="A245" s="26"/>
      <c r="B245" s="27"/>
      <c r="C245" s="27"/>
      <c r="D245" s="27"/>
      <c r="E245" s="29"/>
      <c r="F245" s="29"/>
      <c r="G245" s="30"/>
      <c r="H245" s="16"/>
      <c r="I245" s="305" t="s">
        <v>454</v>
      </c>
      <c r="J245" s="305"/>
      <c r="K245" s="305"/>
      <c r="L245" s="305"/>
      <c r="M245" s="305"/>
      <c r="N245" s="268"/>
      <c r="O245" s="268"/>
      <c r="P245" s="467"/>
      <c r="Q245" s="268"/>
      <c r="R245" s="268"/>
      <c r="S245" s="305"/>
      <c r="T245" s="268"/>
      <c r="U245" s="268"/>
      <c r="V245" s="305"/>
      <c r="W245" s="268"/>
      <c r="X245" s="491"/>
      <c r="Y245" s="350" t="s">
        <v>325</v>
      </c>
      <c r="Z245" s="1"/>
    </row>
    <row r="246" spans="1:26" ht="21" hidden="1" customHeight="1" thickBot="1">
      <c r="A246" s="26"/>
      <c r="B246" s="27"/>
      <c r="C246" s="27"/>
      <c r="D246" s="27"/>
      <c r="E246" s="29"/>
      <c r="F246" s="29"/>
      <c r="G246" s="30"/>
      <c r="H246" s="16"/>
      <c r="I246" s="231" t="s">
        <v>455</v>
      </c>
      <c r="J246" s="230"/>
      <c r="K246" s="95"/>
      <c r="L246" s="95"/>
      <c r="M246" s="212"/>
      <c r="N246" s="382"/>
      <c r="O246" s="382"/>
      <c r="P246" s="474"/>
      <c r="Q246" s="382"/>
      <c r="R246" s="382"/>
      <c r="S246" s="230" t="s">
        <v>453</v>
      </c>
      <c r="T246" s="422"/>
      <c r="U246" s="422"/>
      <c r="V246" s="230"/>
      <c r="W246" s="422"/>
      <c r="X246" s="490">
        <v>0</v>
      </c>
      <c r="Y246" s="366" t="s">
        <v>325</v>
      </c>
      <c r="Z246" s="1"/>
    </row>
    <row r="247" spans="1:26" ht="21" hidden="1" customHeight="1">
      <c r="A247" s="26"/>
      <c r="B247" s="27"/>
      <c r="C247" s="27"/>
      <c r="D247" s="27"/>
      <c r="E247" s="29"/>
      <c r="F247" s="29"/>
      <c r="G247" s="30"/>
      <c r="H247" s="16"/>
      <c r="I247" s="305" t="s">
        <v>456</v>
      </c>
      <c r="J247" s="223"/>
      <c r="K247" s="223"/>
      <c r="L247" s="223"/>
      <c r="M247" s="305"/>
      <c r="N247" s="160"/>
      <c r="O247" s="160"/>
      <c r="P247" s="475"/>
      <c r="Q247" s="160"/>
      <c r="R247" s="160"/>
      <c r="S247" s="223"/>
      <c r="T247" s="160"/>
      <c r="U247" s="160"/>
      <c r="V247" s="223"/>
      <c r="W247" s="160"/>
      <c r="X247" s="491"/>
      <c r="Y247" s="350" t="s">
        <v>325</v>
      </c>
      <c r="Z247" s="1"/>
    </row>
    <row r="248" spans="1:26" ht="21" hidden="1" customHeight="1" thickBot="1">
      <c r="A248" s="26"/>
      <c r="B248" s="27"/>
      <c r="C248" s="27"/>
      <c r="D248" s="27"/>
      <c r="E248" s="29"/>
      <c r="F248" s="29"/>
      <c r="G248" s="30"/>
      <c r="H248" s="16"/>
      <c r="I248" s="231" t="s">
        <v>457</v>
      </c>
      <c r="J248" s="230"/>
      <c r="K248" s="95"/>
      <c r="L248" s="95"/>
      <c r="M248" s="212"/>
      <c r="N248" s="382"/>
      <c r="O248" s="382"/>
      <c r="P248" s="474"/>
      <c r="Q248" s="382"/>
      <c r="R248" s="382"/>
      <c r="S248" s="230" t="s">
        <v>458</v>
      </c>
      <c r="T248" s="422"/>
      <c r="U248" s="422"/>
      <c r="V248" s="230"/>
      <c r="W248" s="422"/>
      <c r="X248" s="490">
        <v>0</v>
      </c>
      <c r="Y248" s="366" t="s">
        <v>325</v>
      </c>
      <c r="Z248" s="1"/>
    </row>
    <row r="249" spans="1:26" ht="21" hidden="1" customHeight="1">
      <c r="A249" s="26"/>
      <c r="B249" s="27"/>
      <c r="C249" s="27"/>
      <c r="D249" s="27"/>
      <c r="E249" s="29"/>
      <c r="F249" s="29"/>
      <c r="G249" s="30"/>
      <c r="H249" s="16"/>
      <c r="I249" s="305" t="s">
        <v>459</v>
      </c>
      <c r="J249" s="305"/>
      <c r="K249" s="305"/>
      <c r="L249" s="305"/>
      <c r="M249" s="305"/>
      <c r="N249" s="268"/>
      <c r="O249" s="268"/>
      <c r="P249" s="467"/>
      <c r="Q249" s="268"/>
      <c r="R249" s="268"/>
      <c r="S249" s="305"/>
      <c r="T249" s="268"/>
      <c r="U249" s="268"/>
      <c r="V249" s="305"/>
      <c r="W249" s="268"/>
      <c r="X249" s="304">
        <v>0</v>
      </c>
      <c r="Y249" s="350" t="s">
        <v>325</v>
      </c>
      <c r="Z249" s="1"/>
    </row>
    <row r="250" spans="1:26" ht="21" hidden="1" customHeight="1">
      <c r="A250" s="26"/>
      <c r="B250" s="27"/>
      <c r="C250" s="27" t="s">
        <v>419</v>
      </c>
      <c r="D250" s="27"/>
      <c r="E250" s="29"/>
      <c r="F250" s="29"/>
      <c r="G250" s="30"/>
      <c r="H250" s="16"/>
      <c r="I250" s="305"/>
      <c r="J250" s="305"/>
      <c r="K250" s="305"/>
      <c r="L250" s="305"/>
      <c r="M250" s="305"/>
      <c r="N250" s="268"/>
      <c r="O250" s="268"/>
      <c r="P250" s="467"/>
      <c r="Q250" s="268"/>
      <c r="R250" s="268"/>
      <c r="S250" s="305"/>
      <c r="T250" s="268"/>
      <c r="U250" s="268"/>
      <c r="V250" s="305"/>
      <c r="W250" s="268"/>
      <c r="X250" s="304"/>
      <c r="Y250" s="350"/>
      <c r="Z250" s="1"/>
    </row>
    <row r="251" spans="1:26" ht="21" hidden="1" customHeight="1">
      <c r="A251" s="26"/>
      <c r="B251" s="27"/>
      <c r="C251" s="27"/>
      <c r="D251" s="27"/>
      <c r="E251" s="29"/>
      <c r="F251" s="29"/>
      <c r="G251" s="30"/>
      <c r="H251" s="16"/>
      <c r="I251" s="335"/>
      <c r="J251" s="166"/>
      <c r="K251" s="514"/>
      <c r="L251" s="514"/>
      <c r="M251" s="514"/>
      <c r="N251" s="211"/>
      <c r="O251" s="211"/>
      <c r="P251" s="441"/>
      <c r="Q251" s="211"/>
      <c r="R251" s="211"/>
      <c r="S251" s="70"/>
      <c r="T251" s="423"/>
      <c r="U251" s="423"/>
      <c r="V251" s="70"/>
      <c r="W251" s="423"/>
      <c r="X251" s="495"/>
      <c r="Y251" s="367"/>
      <c r="Z251" s="1"/>
    </row>
    <row r="252" spans="1:26" ht="21" hidden="1" customHeight="1">
      <c r="A252" s="26"/>
      <c r="B252" s="27"/>
      <c r="C252" s="27"/>
      <c r="D252" s="27"/>
      <c r="E252" s="29"/>
      <c r="F252" s="29"/>
      <c r="G252" s="30"/>
      <c r="H252" s="16"/>
      <c r="I252" s="345"/>
      <c r="J252" s="212"/>
      <c r="K252" s="305"/>
      <c r="L252" s="305"/>
      <c r="M252" s="304"/>
      <c r="N252" s="306"/>
      <c r="O252" s="204"/>
      <c r="P252" s="297"/>
      <c r="Q252" s="204"/>
      <c r="R252" s="207"/>
      <c r="S252" s="323"/>
      <c r="T252" s="418"/>
      <c r="U252" s="306"/>
      <c r="V252" s="304"/>
      <c r="W252" s="306"/>
      <c r="X252" s="307"/>
      <c r="Y252" s="350" t="s">
        <v>325</v>
      </c>
      <c r="Z252" s="1"/>
    </row>
    <row r="253" spans="1:26" ht="21" hidden="1" customHeight="1">
      <c r="A253" s="26"/>
      <c r="B253" s="27"/>
      <c r="C253" s="27"/>
      <c r="D253" s="27"/>
      <c r="E253" s="29"/>
      <c r="F253" s="29"/>
      <c r="G253" s="30"/>
      <c r="H253" s="16"/>
      <c r="I253" s="212"/>
      <c r="J253" s="212"/>
      <c r="K253" s="305"/>
      <c r="L253" s="305"/>
      <c r="M253" s="304"/>
      <c r="N253" s="306"/>
      <c r="O253" s="204"/>
      <c r="P253" s="297"/>
      <c r="Q253" s="204"/>
      <c r="R253" s="207"/>
      <c r="S253" s="323"/>
      <c r="T253" s="418"/>
      <c r="U253" s="306"/>
      <c r="V253" s="305"/>
      <c r="W253" s="268"/>
      <c r="X253" s="307"/>
      <c r="Y253" s="350" t="s">
        <v>325</v>
      </c>
      <c r="Z253" s="1"/>
    </row>
    <row r="254" spans="1:26" ht="21" hidden="1" customHeight="1">
      <c r="A254" s="26"/>
      <c r="B254" s="27"/>
      <c r="C254" s="27"/>
      <c r="D254" s="27"/>
      <c r="E254" s="29"/>
      <c r="F254" s="29"/>
      <c r="G254" s="30"/>
      <c r="H254" s="16"/>
      <c r="I254" s="212"/>
      <c r="J254" s="212"/>
      <c r="K254" s="305"/>
      <c r="L254" s="305"/>
      <c r="M254" s="304"/>
      <c r="N254" s="306"/>
      <c r="O254" s="506"/>
      <c r="P254" s="297"/>
      <c r="Q254" s="204"/>
      <c r="R254" s="207"/>
      <c r="S254" s="323"/>
      <c r="T254" s="418"/>
      <c r="U254" s="306"/>
      <c r="V254" s="305"/>
      <c r="W254" s="268"/>
      <c r="X254" s="307"/>
      <c r="Y254" s="350" t="s">
        <v>325</v>
      </c>
      <c r="Z254" s="1"/>
    </row>
    <row r="255" spans="1:26" ht="21" hidden="1" customHeight="1">
      <c r="A255" s="26"/>
      <c r="B255" s="27"/>
      <c r="C255" s="27"/>
      <c r="D255" s="27"/>
      <c r="E255" s="29"/>
      <c r="F255" s="29"/>
      <c r="G255" s="30"/>
      <c r="H255" s="16"/>
      <c r="I255" s="212"/>
      <c r="J255" s="212"/>
      <c r="K255" s="305"/>
      <c r="L255" s="305"/>
      <c r="M255" s="305"/>
      <c r="N255" s="268"/>
      <c r="O255" s="268"/>
      <c r="P255" s="467"/>
      <c r="Q255" s="268"/>
      <c r="R255" s="268"/>
      <c r="S255" s="305"/>
      <c r="T255" s="268"/>
      <c r="U255" s="268"/>
      <c r="V255" s="305"/>
      <c r="W255" s="268"/>
      <c r="X255" s="307"/>
      <c r="Y255" s="350" t="s">
        <v>325</v>
      </c>
      <c r="Z255" s="1"/>
    </row>
    <row r="256" spans="1:26" ht="21" customHeight="1">
      <c r="A256" s="26"/>
      <c r="B256" s="27"/>
      <c r="C256" s="18" t="s">
        <v>460</v>
      </c>
      <c r="D256" s="229" t="s">
        <v>349</v>
      </c>
      <c r="E256" s="118">
        <v>77740</v>
      </c>
      <c r="F256" s="118">
        <v>85840</v>
      </c>
      <c r="G256" s="119">
        <v>8100</v>
      </c>
      <c r="H256" s="120">
        <v>0.10419346539747877</v>
      </c>
      <c r="I256" s="108" t="s">
        <v>461</v>
      </c>
      <c r="J256" s="109"/>
      <c r="K256" s="110"/>
      <c r="L256" s="110"/>
      <c r="M256" s="226"/>
      <c r="N256" s="414"/>
      <c r="O256" s="414"/>
      <c r="P256" s="458"/>
      <c r="Q256" s="380"/>
      <c r="R256" s="380"/>
      <c r="S256" s="111"/>
      <c r="T256" s="380"/>
      <c r="U256" s="380"/>
      <c r="V256" s="133" t="s">
        <v>324</v>
      </c>
      <c r="W256" s="427"/>
      <c r="X256" s="483">
        <v>85840000</v>
      </c>
      <c r="Y256" s="353" t="s">
        <v>325</v>
      </c>
      <c r="Z256" s="1"/>
    </row>
    <row r="257" spans="1:26" ht="21" customHeight="1" thickBot="1">
      <c r="A257" s="26"/>
      <c r="B257" s="27"/>
      <c r="C257" s="27" t="s">
        <v>419</v>
      </c>
      <c r="D257" s="27" t="s">
        <v>423</v>
      </c>
      <c r="E257" s="29">
        <v>77740</v>
      </c>
      <c r="F257" s="29">
        <v>85840</v>
      </c>
      <c r="G257" s="20">
        <v>8100</v>
      </c>
      <c r="H257" s="21">
        <v>0.10419346539747877</v>
      </c>
      <c r="I257" s="289" t="s">
        <v>535</v>
      </c>
      <c r="J257" s="290"/>
      <c r="K257" s="305"/>
      <c r="L257" s="305"/>
      <c r="M257" s="305"/>
      <c r="N257" s="268"/>
      <c r="O257" s="268"/>
      <c r="P257" s="467"/>
      <c r="Q257" s="268"/>
      <c r="R257" s="268"/>
      <c r="S257" s="230" t="s">
        <v>539</v>
      </c>
      <c r="T257" s="422"/>
      <c r="U257" s="422"/>
      <c r="V257" s="230"/>
      <c r="W257" s="422"/>
      <c r="X257" s="488">
        <v>46720000</v>
      </c>
      <c r="Y257" s="363" t="s">
        <v>325</v>
      </c>
      <c r="Z257" s="1"/>
    </row>
    <row r="258" spans="1:26" ht="21" customHeight="1">
      <c r="A258" s="26"/>
      <c r="B258" s="27"/>
      <c r="C258" s="27" t="s">
        <v>462</v>
      </c>
      <c r="D258" s="27" t="s">
        <v>463</v>
      </c>
      <c r="E258" s="29"/>
      <c r="F258" s="29"/>
      <c r="G258" s="30"/>
      <c r="H258" s="16"/>
      <c r="I258" s="161" t="s">
        <v>534</v>
      </c>
      <c r="J258" s="212"/>
      <c r="K258" s="305"/>
      <c r="L258" s="305"/>
      <c r="M258" s="304">
        <v>1100000</v>
      </c>
      <c r="N258" s="306" t="s">
        <v>325</v>
      </c>
      <c r="O258" s="341" t="s">
        <v>328</v>
      </c>
      <c r="P258" s="297">
        <v>12</v>
      </c>
      <c r="Q258" s="204" t="s">
        <v>327</v>
      </c>
      <c r="R258" s="207"/>
      <c r="S258" s="323"/>
      <c r="T258" s="418"/>
      <c r="U258" s="306" t="s">
        <v>329</v>
      </c>
      <c r="V258" s="304"/>
      <c r="W258" s="306"/>
      <c r="X258" s="307">
        <v>11284000</v>
      </c>
      <c r="Y258" s="350" t="s">
        <v>325</v>
      </c>
      <c r="Z258" s="1"/>
    </row>
    <row r="259" spans="1:26" ht="21" customHeight="1">
      <c r="A259" s="26"/>
      <c r="B259" s="27"/>
      <c r="C259" s="27"/>
      <c r="D259" s="27"/>
      <c r="E259" s="29"/>
      <c r="F259" s="29"/>
      <c r="G259" s="30"/>
      <c r="H259" s="16"/>
      <c r="I259" s="161" t="s">
        <v>847</v>
      </c>
      <c r="J259" s="212"/>
      <c r="K259" s="305"/>
      <c r="L259" s="305"/>
      <c r="M259" s="304">
        <v>2196000</v>
      </c>
      <c r="N259" s="306" t="s">
        <v>55</v>
      </c>
      <c r="O259" s="341" t="s">
        <v>56</v>
      </c>
      <c r="P259" s="607">
        <v>4</v>
      </c>
      <c r="Q259" s="204" t="s">
        <v>0</v>
      </c>
      <c r="R259" s="207"/>
      <c r="S259" s="323"/>
      <c r="T259" s="418"/>
      <c r="U259" s="306" t="s">
        <v>53</v>
      </c>
      <c r="V259" s="304"/>
      <c r="W259" s="306"/>
      <c r="X259" s="307">
        <v>8784000</v>
      </c>
      <c r="Y259" s="350" t="s">
        <v>55</v>
      </c>
      <c r="Z259" s="1"/>
    </row>
    <row r="260" spans="1:26" ht="21" customHeight="1">
      <c r="A260" s="26"/>
      <c r="B260" s="27"/>
      <c r="C260" s="27"/>
      <c r="D260" s="27"/>
      <c r="E260" s="29"/>
      <c r="F260" s="29"/>
      <c r="G260" s="30"/>
      <c r="H260" s="16"/>
      <c r="I260" s="161" t="s">
        <v>714</v>
      </c>
      <c r="J260" s="212"/>
      <c r="K260" s="305"/>
      <c r="L260" s="305"/>
      <c r="M260" s="304">
        <v>2174000</v>
      </c>
      <c r="N260" s="306" t="s">
        <v>550</v>
      </c>
      <c r="O260" s="341" t="s">
        <v>551</v>
      </c>
      <c r="P260" s="297">
        <v>11</v>
      </c>
      <c r="Q260" s="204" t="s">
        <v>552</v>
      </c>
      <c r="R260" s="207"/>
      <c r="S260" s="323"/>
      <c r="T260" s="418"/>
      <c r="U260" s="306" t="s">
        <v>553</v>
      </c>
      <c r="V260" s="304"/>
      <c r="W260" s="306"/>
      <c r="X260" s="307">
        <v>23914000</v>
      </c>
      <c r="Y260" s="350" t="s">
        <v>550</v>
      </c>
      <c r="Z260" s="1"/>
    </row>
    <row r="261" spans="1:26" ht="21" customHeight="1">
      <c r="A261" s="26"/>
      <c r="B261" s="27"/>
      <c r="C261" s="27"/>
      <c r="D261" s="27"/>
      <c r="E261" s="29"/>
      <c r="F261" s="29"/>
      <c r="G261" s="30"/>
      <c r="H261" s="16"/>
      <c r="I261" s="305" t="s">
        <v>787</v>
      </c>
      <c r="J261" s="212"/>
      <c r="K261" s="305"/>
      <c r="L261" s="305"/>
      <c r="M261" s="304">
        <v>228200</v>
      </c>
      <c r="N261" s="306" t="s">
        <v>25</v>
      </c>
      <c r="O261" s="341" t="s">
        <v>26</v>
      </c>
      <c r="P261" s="297">
        <v>12</v>
      </c>
      <c r="Q261" s="204" t="s">
        <v>29</v>
      </c>
      <c r="R261" s="207"/>
      <c r="S261" s="323"/>
      <c r="T261" s="418"/>
      <c r="U261" s="306" t="s">
        <v>27</v>
      </c>
      <c r="V261" s="304"/>
      <c r="W261" s="306"/>
      <c r="X261" s="307">
        <v>2738000</v>
      </c>
      <c r="Y261" s="350" t="s">
        <v>25</v>
      </c>
      <c r="Z261" s="1"/>
    </row>
    <row r="262" spans="1:26" ht="21" customHeight="1">
      <c r="A262" s="26"/>
      <c r="B262" s="27"/>
      <c r="C262" s="27"/>
      <c r="D262" s="27"/>
      <c r="E262" s="29"/>
      <c r="F262" s="29"/>
      <c r="G262" s="30"/>
      <c r="H262" s="16"/>
      <c r="I262" s="212"/>
      <c r="J262" s="212"/>
      <c r="K262" s="305"/>
      <c r="L262" s="305"/>
      <c r="M262" s="304"/>
      <c r="N262" s="306"/>
      <c r="O262" s="341"/>
      <c r="P262" s="297"/>
      <c r="Q262" s="204"/>
      <c r="R262" s="207"/>
      <c r="S262" s="323"/>
      <c r="T262" s="418"/>
      <c r="U262" s="306"/>
      <c r="V262" s="304"/>
      <c r="W262" s="306"/>
      <c r="X262" s="307"/>
      <c r="Y262" s="350"/>
      <c r="Z262" s="1"/>
    </row>
    <row r="263" spans="1:26" ht="21" customHeight="1" thickBot="1">
      <c r="A263" s="26"/>
      <c r="B263" s="27"/>
      <c r="C263" s="27"/>
      <c r="D263" s="27"/>
      <c r="E263" s="29"/>
      <c r="F263" s="29"/>
      <c r="G263" s="30"/>
      <c r="H263" s="16"/>
      <c r="I263" s="289" t="s">
        <v>641</v>
      </c>
      <c r="J263" s="290"/>
      <c r="K263" s="305"/>
      <c r="L263" s="305"/>
      <c r="M263" s="305"/>
      <c r="N263" s="268"/>
      <c r="O263" s="341"/>
      <c r="P263" s="467"/>
      <c r="Q263" s="268"/>
      <c r="R263" s="268"/>
      <c r="S263" s="230" t="s">
        <v>538</v>
      </c>
      <c r="T263" s="422"/>
      <c r="U263" s="422"/>
      <c r="V263" s="230"/>
      <c r="W263" s="422"/>
      <c r="X263" s="488">
        <v>9283000</v>
      </c>
      <c r="Y263" s="363" t="s">
        <v>325</v>
      </c>
      <c r="Z263" s="1"/>
    </row>
    <row r="264" spans="1:26" ht="21" customHeight="1">
      <c r="A264" s="26"/>
      <c r="B264" s="27"/>
      <c r="C264" s="27"/>
      <c r="D264" s="27"/>
      <c r="E264" s="29"/>
      <c r="F264" s="29"/>
      <c r="G264" s="30"/>
      <c r="H264" s="16"/>
      <c r="I264" s="312" t="s">
        <v>605</v>
      </c>
      <c r="J264" s="313"/>
      <c r="K264" s="168"/>
      <c r="L264" s="168"/>
      <c r="M264" s="304"/>
      <c r="N264" s="506"/>
      <c r="O264" s="342"/>
      <c r="P264" s="466"/>
      <c r="Q264" s="343"/>
      <c r="R264" s="506"/>
      <c r="S264" s="314"/>
      <c r="T264" s="424"/>
      <c r="U264" s="424"/>
      <c r="V264" s="314"/>
      <c r="W264" s="424"/>
      <c r="X264" s="493">
        <v>9283000</v>
      </c>
      <c r="Y264" s="368" t="s">
        <v>55</v>
      </c>
      <c r="Z264" s="1"/>
    </row>
    <row r="265" spans="1:26" ht="21" customHeight="1">
      <c r="A265" s="26"/>
      <c r="B265" s="27"/>
      <c r="C265" s="27"/>
      <c r="D265" s="27"/>
      <c r="E265" s="29"/>
      <c r="F265" s="29"/>
      <c r="G265" s="30"/>
      <c r="H265" s="16"/>
      <c r="I265" s="161" t="s">
        <v>536</v>
      </c>
      <c r="J265" s="169"/>
      <c r="K265" s="168"/>
      <c r="L265" s="168"/>
      <c r="M265" s="304">
        <v>1100000</v>
      </c>
      <c r="N265" s="506" t="s">
        <v>55</v>
      </c>
      <c r="O265" s="342" t="s">
        <v>56</v>
      </c>
      <c r="P265" s="466">
        <v>0.5</v>
      </c>
      <c r="Q265" s="343">
        <v>2</v>
      </c>
      <c r="R265" s="506" t="s">
        <v>61</v>
      </c>
      <c r="S265" s="168"/>
      <c r="T265" s="506"/>
      <c r="U265" s="506" t="s">
        <v>329</v>
      </c>
      <c r="V265" s="55"/>
      <c r="W265" s="505"/>
      <c r="X265" s="41">
        <v>1100000</v>
      </c>
      <c r="Y265" s="355" t="s">
        <v>55</v>
      </c>
      <c r="Z265" s="1"/>
    </row>
    <row r="266" spans="1:26" ht="21" customHeight="1">
      <c r="A266" s="26"/>
      <c r="B266" s="27"/>
      <c r="C266" s="27"/>
      <c r="D266" s="27"/>
      <c r="E266" s="29"/>
      <c r="F266" s="29"/>
      <c r="G266" s="30"/>
      <c r="H266" s="16"/>
      <c r="I266" s="161" t="s">
        <v>848</v>
      </c>
      <c r="J266" s="305"/>
      <c r="K266" s="304"/>
      <c r="L266" s="304"/>
      <c r="M266" s="304">
        <v>2196000</v>
      </c>
      <c r="N266" s="306" t="s">
        <v>55</v>
      </c>
      <c r="O266" s="341" t="s">
        <v>56</v>
      </c>
      <c r="P266" s="447">
        <v>0.6</v>
      </c>
      <c r="Q266" s="344">
        <v>1</v>
      </c>
      <c r="R266" s="306" t="s">
        <v>61</v>
      </c>
      <c r="S266" s="304"/>
      <c r="T266" s="306"/>
      <c r="U266" s="306" t="s">
        <v>53</v>
      </c>
      <c r="V266" s="304"/>
      <c r="W266" s="306"/>
      <c r="X266" s="307">
        <v>1318000</v>
      </c>
      <c r="Y266" s="350" t="s">
        <v>55</v>
      </c>
      <c r="Z266" s="1"/>
    </row>
    <row r="267" spans="1:26" ht="21" customHeight="1">
      <c r="A267" s="26"/>
      <c r="B267" s="27"/>
      <c r="C267" s="27"/>
      <c r="D267" s="27"/>
      <c r="E267" s="29"/>
      <c r="F267" s="29"/>
      <c r="G267" s="30"/>
      <c r="H267" s="16"/>
      <c r="I267" s="161" t="s">
        <v>715</v>
      </c>
      <c r="J267" s="305"/>
      <c r="K267" s="304"/>
      <c r="L267" s="304"/>
      <c r="M267" s="304">
        <v>2174000</v>
      </c>
      <c r="N267" s="306" t="s">
        <v>55</v>
      </c>
      <c r="O267" s="341" t="s">
        <v>56</v>
      </c>
      <c r="P267" s="447">
        <v>0.6</v>
      </c>
      <c r="Q267" s="344">
        <v>2</v>
      </c>
      <c r="R267" s="306" t="s">
        <v>61</v>
      </c>
      <c r="S267" s="304"/>
      <c r="T267" s="306"/>
      <c r="U267" s="306" t="s">
        <v>53</v>
      </c>
      <c r="V267" s="304"/>
      <c r="W267" s="306"/>
      <c r="X267" s="307">
        <v>2609000</v>
      </c>
      <c r="Y267" s="350" t="s">
        <v>55</v>
      </c>
      <c r="Z267" s="1"/>
    </row>
    <row r="268" spans="1:26" ht="21" customHeight="1">
      <c r="A268" s="26"/>
      <c r="B268" s="27"/>
      <c r="C268" s="27"/>
      <c r="D268" s="27"/>
      <c r="E268" s="29"/>
      <c r="F268" s="29"/>
      <c r="G268" s="30"/>
      <c r="H268" s="16"/>
      <c r="I268" s="161" t="s">
        <v>865</v>
      </c>
      <c r="J268" s="305"/>
      <c r="K268" s="304"/>
      <c r="L268" s="304"/>
      <c r="M268" s="304">
        <v>126300</v>
      </c>
      <c r="N268" s="306" t="s">
        <v>55</v>
      </c>
      <c r="O268" s="341" t="s">
        <v>56</v>
      </c>
      <c r="P268" s="297">
        <v>2</v>
      </c>
      <c r="Q268" s="344" t="s">
        <v>61</v>
      </c>
      <c r="R268" s="341"/>
      <c r="S268" s="304"/>
      <c r="T268" s="306"/>
      <c r="U268" s="306" t="s">
        <v>53</v>
      </c>
      <c r="V268" s="304"/>
      <c r="W268" s="306"/>
      <c r="X268" s="307">
        <v>253000</v>
      </c>
      <c r="Y268" s="350" t="s">
        <v>55</v>
      </c>
      <c r="Z268" s="1"/>
    </row>
    <row r="269" spans="1:26" ht="21" customHeight="1">
      <c r="A269" s="26"/>
      <c r="B269" s="27"/>
      <c r="C269" s="27"/>
      <c r="D269" s="27"/>
      <c r="E269" s="29"/>
      <c r="F269" s="29"/>
      <c r="G269" s="30"/>
      <c r="H269" s="16"/>
      <c r="I269" s="161" t="s">
        <v>866</v>
      </c>
      <c r="J269" s="305"/>
      <c r="K269" s="304"/>
      <c r="L269" s="304"/>
      <c r="M269" s="304">
        <v>136800</v>
      </c>
      <c r="N269" s="306" t="s">
        <v>716</v>
      </c>
      <c r="O269" s="341" t="s">
        <v>717</v>
      </c>
      <c r="P269" s="297">
        <v>2</v>
      </c>
      <c r="Q269" s="344" t="s">
        <v>724</v>
      </c>
      <c r="R269" s="341" t="s">
        <v>56</v>
      </c>
      <c r="S269" s="304">
        <v>12</v>
      </c>
      <c r="T269" s="306" t="s">
        <v>725</v>
      </c>
      <c r="U269" s="306" t="s">
        <v>718</v>
      </c>
      <c r="V269" s="304"/>
      <c r="W269" s="306"/>
      <c r="X269" s="307">
        <v>3283000</v>
      </c>
      <c r="Y269" s="350" t="s">
        <v>716</v>
      </c>
      <c r="Z269" s="1"/>
    </row>
    <row r="270" spans="1:26" ht="21" customHeight="1">
      <c r="A270" s="26"/>
      <c r="B270" s="27"/>
      <c r="C270" s="27"/>
      <c r="D270" s="27"/>
      <c r="E270" s="29"/>
      <c r="F270" s="29"/>
      <c r="G270" s="30"/>
      <c r="H270" s="16"/>
      <c r="I270" s="161" t="s">
        <v>867</v>
      </c>
      <c r="J270" s="305"/>
      <c r="K270" s="304"/>
      <c r="L270" s="304"/>
      <c r="M270" s="304">
        <v>60000</v>
      </c>
      <c r="N270" s="306" t="s">
        <v>55</v>
      </c>
      <c r="O270" s="341" t="s">
        <v>56</v>
      </c>
      <c r="P270" s="297">
        <v>2</v>
      </c>
      <c r="Q270" s="344" t="s">
        <v>54</v>
      </c>
      <c r="R270" s="341" t="s">
        <v>56</v>
      </c>
      <c r="S270" s="304">
        <v>6</v>
      </c>
      <c r="T270" s="306" t="s">
        <v>0</v>
      </c>
      <c r="U270" s="306" t="s">
        <v>53</v>
      </c>
      <c r="V270" s="304"/>
      <c r="W270" s="306"/>
      <c r="X270" s="307">
        <v>720000</v>
      </c>
      <c r="Y270" s="350" t="s">
        <v>55</v>
      </c>
      <c r="Z270" s="1"/>
    </row>
    <row r="271" spans="1:26" ht="21" customHeight="1">
      <c r="A271" s="26"/>
      <c r="B271" s="27"/>
      <c r="C271" s="27"/>
      <c r="D271" s="27"/>
      <c r="E271" s="29"/>
      <c r="F271" s="29"/>
      <c r="G271" s="30"/>
      <c r="H271" s="16"/>
      <c r="I271" s="305"/>
      <c r="J271" s="212"/>
      <c r="K271" s="305"/>
      <c r="L271" s="305"/>
      <c r="M271" s="305"/>
      <c r="N271" s="268"/>
      <c r="O271" s="341"/>
      <c r="P271" s="467"/>
      <c r="Q271" s="268"/>
      <c r="R271" s="268"/>
      <c r="S271" s="212"/>
      <c r="T271" s="425"/>
      <c r="U271" s="425"/>
      <c r="V271" s="212"/>
      <c r="W271" s="425"/>
      <c r="X271" s="494"/>
      <c r="Y271" s="370"/>
      <c r="Z271" s="1"/>
    </row>
    <row r="272" spans="1:26" ht="21" customHeight="1" thickBot="1">
      <c r="A272" s="26"/>
      <c r="B272" s="27"/>
      <c r="C272" s="27"/>
      <c r="D272" s="27"/>
      <c r="E272" s="29"/>
      <c r="F272" s="29"/>
      <c r="G272" s="30"/>
      <c r="H272" s="16"/>
      <c r="I272" s="289" t="s">
        <v>554</v>
      </c>
      <c r="J272" s="290"/>
      <c r="K272" s="305"/>
      <c r="L272" s="305"/>
      <c r="M272" s="305"/>
      <c r="N272" s="268"/>
      <c r="O272" s="341"/>
      <c r="P272" s="467"/>
      <c r="Q272" s="268"/>
      <c r="R272" s="268"/>
      <c r="S272" s="290" t="s">
        <v>555</v>
      </c>
      <c r="T272" s="426"/>
      <c r="U272" s="426"/>
      <c r="V272" s="290"/>
      <c r="W272" s="426"/>
      <c r="X272" s="490">
        <v>6272000</v>
      </c>
      <c r="Y272" s="366" t="s">
        <v>55</v>
      </c>
      <c r="Z272" s="1"/>
    </row>
    <row r="273" spans="1:26" ht="21" customHeight="1">
      <c r="A273" s="26"/>
      <c r="B273" s="27"/>
      <c r="C273" s="27"/>
      <c r="D273" s="27"/>
      <c r="E273" s="29"/>
      <c r="F273" s="29"/>
      <c r="G273" s="30"/>
      <c r="H273" s="16"/>
      <c r="I273" s="305" t="s">
        <v>556</v>
      </c>
      <c r="J273" s="212"/>
      <c r="K273" s="305"/>
      <c r="L273" s="305"/>
      <c r="M273" s="304">
        <v>56001000</v>
      </c>
      <c r="N273" s="306" t="s">
        <v>55</v>
      </c>
      <c r="O273" s="341" t="s">
        <v>60</v>
      </c>
      <c r="P273" s="297"/>
      <c r="Q273" s="204"/>
      <c r="R273" s="204"/>
      <c r="S273" s="324">
        <v>12</v>
      </c>
      <c r="T273" s="206" t="s">
        <v>0</v>
      </c>
      <c r="U273" s="206" t="s">
        <v>53</v>
      </c>
      <c r="V273" s="304"/>
      <c r="W273" s="384"/>
      <c r="X273" s="279">
        <v>4667000</v>
      </c>
      <c r="Y273" s="371" t="s">
        <v>55</v>
      </c>
      <c r="Z273" s="1"/>
    </row>
    <row r="274" spans="1:26" ht="21" customHeight="1">
      <c r="A274" s="26"/>
      <c r="B274" s="27"/>
      <c r="C274" s="27"/>
      <c r="D274" s="27"/>
      <c r="E274" s="29"/>
      <c r="F274" s="29"/>
      <c r="G274" s="30"/>
      <c r="H274" s="16"/>
      <c r="I274" s="305" t="s">
        <v>537</v>
      </c>
      <c r="J274" s="212"/>
      <c r="K274" s="305"/>
      <c r="L274" s="305"/>
      <c r="M274" s="304">
        <v>19264000</v>
      </c>
      <c r="N274" s="306" t="s">
        <v>55</v>
      </c>
      <c r="O274" s="341" t="s">
        <v>60</v>
      </c>
      <c r="P274" s="297"/>
      <c r="Q274" s="204"/>
      <c r="R274" s="204"/>
      <c r="S274" s="324">
        <v>12</v>
      </c>
      <c r="T274" s="206" t="s">
        <v>0</v>
      </c>
      <c r="U274" s="206" t="s">
        <v>53</v>
      </c>
      <c r="V274" s="304"/>
      <c r="W274" s="306"/>
      <c r="X274" s="307">
        <v>1605000</v>
      </c>
      <c r="Y274" s="350" t="s">
        <v>55</v>
      </c>
      <c r="Z274" s="1"/>
    </row>
    <row r="275" spans="1:26" ht="21" customHeight="1">
      <c r="A275" s="26"/>
      <c r="B275" s="27"/>
      <c r="C275" s="27"/>
      <c r="D275" s="27"/>
      <c r="E275" s="29"/>
      <c r="F275" s="29"/>
      <c r="G275" s="30"/>
      <c r="H275" s="16"/>
      <c r="I275" s="212"/>
      <c r="J275" s="212"/>
      <c r="K275" s="305"/>
      <c r="L275" s="305"/>
      <c r="M275" s="305"/>
      <c r="N275" s="268"/>
      <c r="O275" s="341"/>
      <c r="P275" s="467"/>
      <c r="Q275" s="268"/>
      <c r="R275" s="268"/>
      <c r="S275" s="305"/>
      <c r="T275" s="268"/>
      <c r="U275" s="268"/>
      <c r="V275" s="305"/>
      <c r="W275" s="268"/>
      <c r="X275" s="307"/>
      <c r="Y275" s="350"/>
      <c r="Z275" s="1"/>
    </row>
    <row r="276" spans="1:26" ht="21" customHeight="1" thickBot="1">
      <c r="A276" s="26"/>
      <c r="B276" s="27"/>
      <c r="C276" s="27"/>
      <c r="D276" s="27"/>
      <c r="E276" s="29"/>
      <c r="F276" s="29"/>
      <c r="G276" s="30"/>
      <c r="H276" s="16"/>
      <c r="I276" s="289" t="s">
        <v>540</v>
      </c>
      <c r="J276" s="290"/>
      <c r="K276" s="305"/>
      <c r="L276" s="305"/>
      <c r="M276" s="305"/>
      <c r="N276" s="268"/>
      <c r="O276" s="341"/>
      <c r="P276" s="467"/>
      <c r="Q276" s="268"/>
      <c r="R276" s="268"/>
      <c r="S276" s="290" t="s">
        <v>548</v>
      </c>
      <c r="T276" s="426"/>
      <c r="U276" s="426"/>
      <c r="V276" s="290"/>
      <c r="W276" s="426"/>
      <c r="X276" s="490">
        <v>5747000</v>
      </c>
      <c r="Y276" s="366" t="s">
        <v>55</v>
      </c>
      <c r="Z276" s="1"/>
    </row>
    <row r="277" spans="1:26" ht="21" customHeight="1">
      <c r="A277" s="26"/>
      <c r="B277" s="27"/>
      <c r="C277" s="27"/>
      <c r="D277" s="27"/>
      <c r="E277" s="29"/>
      <c r="F277" s="29"/>
      <c r="G277" s="30"/>
      <c r="H277" s="16"/>
      <c r="I277" s="161" t="s">
        <v>331</v>
      </c>
      <c r="J277" s="305"/>
      <c r="K277" s="304"/>
      <c r="L277" s="304"/>
      <c r="M277" s="304">
        <v>56001000</v>
      </c>
      <c r="N277" s="306" t="s">
        <v>55</v>
      </c>
      <c r="O277" s="341" t="s">
        <v>56</v>
      </c>
      <c r="P277" s="461">
        <v>0.09</v>
      </c>
      <c r="Q277" s="306">
        <v>2</v>
      </c>
      <c r="R277" s="204"/>
      <c r="S277" s="291"/>
      <c r="T277" s="418"/>
      <c r="U277" s="306" t="s">
        <v>53</v>
      </c>
      <c r="V277" s="304"/>
      <c r="W277" s="306"/>
      <c r="X277" s="307">
        <v>2520000</v>
      </c>
      <c r="Y277" s="350" t="s">
        <v>55</v>
      </c>
      <c r="Z277" s="1"/>
    </row>
    <row r="278" spans="1:26" ht="21" customHeight="1">
      <c r="A278" s="26"/>
      <c r="B278" s="27"/>
      <c r="C278" s="27"/>
      <c r="D278" s="27"/>
      <c r="E278" s="29"/>
      <c r="F278" s="29"/>
      <c r="G278" s="30"/>
      <c r="H278" s="16"/>
      <c r="I278" s="161" t="s">
        <v>332</v>
      </c>
      <c r="J278" s="305"/>
      <c r="K278" s="304"/>
      <c r="L278" s="304"/>
      <c r="M278" s="304">
        <v>56001000</v>
      </c>
      <c r="N278" s="306" t="s">
        <v>55</v>
      </c>
      <c r="O278" s="341" t="s">
        <v>56</v>
      </c>
      <c r="P278" s="462">
        <v>7.0900000000000005E-2</v>
      </c>
      <c r="Q278" s="306">
        <v>2</v>
      </c>
      <c r="R278" s="204"/>
      <c r="S278" s="291"/>
      <c r="T278" s="418"/>
      <c r="U278" s="306" t="s">
        <v>53</v>
      </c>
      <c r="V278" s="304"/>
      <c r="W278" s="306"/>
      <c r="X278" s="307">
        <v>1986000</v>
      </c>
      <c r="Y278" s="350" t="s">
        <v>55</v>
      </c>
      <c r="Z278" s="1"/>
    </row>
    <row r="279" spans="1:26" ht="21" customHeight="1">
      <c r="A279" s="26"/>
      <c r="B279" s="27"/>
      <c r="C279" s="27"/>
      <c r="D279" s="27"/>
      <c r="E279" s="29"/>
      <c r="F279" s="29"/>
      <c r="G279" s="30"/>
      <c r="H279" s="16"/>
      <c r="I279" s="161" t="s">
        <v>333</v>
      </c>
      <c r="J279" s="305"/>
      <c r="K279" s="304"/>
      <c r="L279" s="304"/>
      <c r="M279" s="304">
        <v>1986000</v>
      </c>
      <c r="N279" s="306" t="s">
        <v>55</v>
      </c>
      <c r="O279" s="341" t="s">
        <v>56</v>
      </c>
      <c r="P279" s="463">
        <v>0.1295</v>
      </c>
      <c r="Q279" s="204"/>
      <c r="R279" s="204"/>
      <c r="S279" s="291"/>
      <c r="T279" s="418"/>
      <c r="U279" s="306" t="s">
        <v>53</v>
      </c>
      <c r="V279" s="304"/>
      <c r="W279" s="306"/>
      <c r="X279" s="307">
        <v>257000</v>
      </c>
      <c r="Y279" s="350" t="s">
        <v>55</v>
      </c>
      <c r="Z279" s="1"/>
    </row>
    <row r="280" spans="1:26" ht="21" customHeight="1">
      <c r="A280" s="26"/>
      <c r="B280" s="27"/>
      <c r="C280" s="27"/>
      <c r="D280" s="27"/>
      <c r="E280" s="29"/>
      <c r="F280" s="29"/>
      <c r="G280" s="30"/>
      <c r="H280" s="16"/>
      <c r="I280" s="161" t="s">
        <v>334</v>
      </c>
      <c r="J280" s="305"/>
      <c r="K280" s="304"/>
      <c r="L280" s="304"/>
      <c r="M280" s="304">
        <v>56001000</v>
      </c>
      <c r="N280" s="306" t="s">
        <v>55</v>
      </c>
      <c r="O280" s="341" t="s">
        <v>56</v>
      </c>
      <c r="P280" s="463">
        <v>1.15E-2</v>
      </c>
      <c r="Q280" s="204"/>
      <c r="R280" s="204"/>
      <c r="S280" s="291"/>
      <c r="T280" s="418"/>
      <c r="U280" s="306" t="s">
        <v>53</v>
      </c>
      <c r="V280" s="304"/>
      <c r="W280" s="306"/>
      <c r="X280" s="307">
        <v>644000</v>
      </c>
      <c r="Y280" s="350" t="s">
        <v>55</v>
      </c>
      <c r="Z280" s="1"/>
    </row>
    <row r="281" spans="1:26" ht="21" customHeight="1">
      <c r="A281" s="26"/>
      <c r="B281" s="27"/>
      <c r="C281" s="27"/>
      <c r="D281" s="27"/>
      <c r="E281" s="29"/>
      <c r="F281" s="29"/>
      <c r="G281" s="30"/>
      <c r="H281" s="16"/>
      <c r="I281" s="161" t="s">
        <v>335</v>
      </c>
      <c r="J281" s="305"/>
      <c r="K281" s="304"/>
      <c r="L281" s="304"/>
      <c r="M281" s="304">
        <v>56001000</v>
      </c>
      <c r="N281" s="306" t="s">
        <v>55</v>
      </c>
      <c r="O281" s="341" t="s">
        <v>56</v>
      </c>
      <c r="P281" s="464">
        <v>6.0600000000000003E-3</v>
      </c>
      <c r="Q281" s="204"/>
      <c r="R281" s="204"/>
      <c r="S281" s="291"/>
      <c r="T281" s="418"/>
      <c r="U281" s="306" t="s">
        <v>53</v>
      </c>
      <c r="V281" s="304"/>
      <c r="W281" s="306"/>
      <c r="X281" s="307">
        <v>340000</v>
      </c>
      <c r="Y281" s="350" t="s">
        <v>55</v>
      </c>
      <c r="Z281" s="1"/>
    </row>
    <row r="282" spans="1:26" ht="21" customHeight="1">
      <c r="A282" s="26"/>
      <c r="B282" s="27"/>
      <c r="C282" s="27"/>
      <c r="D282" s="27"/>
      <c r="E282" s="29"/>
      <c r="F282" s="29"/>
      <c r="G282" s="30"/>
      <c r="H282" s="16"/>
      <c r="I282" s="223"/>
      <c r="J282" s="212"/>
      <c r="K282" s="305"/>
      <c r="L282" s="305"/>
      <c r="M282" s="568"/>
      <c r="N282" s="268"/>
      <c r="O282" s="268"/>
      <c r="P282" s="467"/>
      <c r="Q282" s="268"/>
      <c r="R282" s="268"/>
      <c r="S282" s="305"/>
      <c r="T282" s="268"/>
      <c r="U282" s="268"/>
      <c r="V282" s="305"/>
      <c r="W282" s="268"/>
      <c r="X282" s="307"/>
      <c r="Y282" s="350"/>
      <c r="Z282" s="1"/>
    </row>
    <row r="283" spans="1:26" ht="21" customHeight="1" thickBot="1">
      <c r="A283" s="26"/>
      <c r="B283" s="27"/>
      <c r="C283" s="27"/>
      <c r="D283" s="27"/>
      <c r="E283" s="29"/>
      <c r="F283" s="29"/>
      <c r="G283" s="30"/>
      <c r="H283" s="16"/>
      <c r="I283" s="289" t="s">
        <v>633</v>
      </c>
      <c r="J283" s="290"/>
      <c r="K283" s="305"/>
      <c r="L283" s="305"/>
      <c r="M283" s="305"/>
      <c r="N283" s="268"/>
      <c r="O283" s="268"/>
      <c r="P283" s="467"/>
      <c r="Q283" s="268"/>
      <c r="R283" s="268"/>
      <c r="S283" s="290" t="s">
        <v>634</v>
      </c>
      <c r="T283" s="426"/>
      <c r="U283" s="426"/>
      <c r="V283" s="290"/>
      <c r="W283" s="426"/>
      <c r="X283" s="490">
        <v>11368000</v>
      </c>
      <c r="Y283" s="366" t="s">
        <v>25</v>
      </c>
      <c r="Z283" s="1"/>
    </row>
    <row r="284" spans="1:26" ht="21" customHeight="1">
      <c r="A284" s="26"/>
      <c r="B284" s="27"/>
      <c r="C284" s="27"/>
      <c r="D284" s="27"/>
      <c r="E284" s="29"/>
      <c r="F284" s="29"/>
      <c r="G284" s="30"/>
      <c r="H284" s="16"/>
      <c r="I284" s="305" t="s">
        <v>871</v>
      </c>
      <c r="J284" s="212"/>
      <c r="K284" s="305"/>
      <c r="L284" s="305"/>
      <c r="M284" s="304">
        <v>300000</v>
      </c>
      <c r="N284" s="306" t="s">
        <v>55</v>
      </c>
      <c r="O284" s="341" t="s">
        <v>56</v>
      </c>
      <c r="P284" s="297">
        <v>4</v>
      </c>
      <c r="Q284" s="344" t="s">
        <v>0</v>
      </c>
      <c r="R284" s="306"/>
      <c r="S284" s="304"/>
      <c r="T284" s="306"/>
      <c r="U284" s="306" t="s">
        <v>53</v>
      </c>
      <c r="V284" s="304"/>
      <c r="W284" s="306"/>
      <c r="X284" s="307">
        <v>1200000</v>
      </c>
      <c r="Y284" s="350" t="s">
        <v>25</v>
      </c>
      <c r="Z284" s="1"/>
    </row>
    <row r="285" spans="1:26" ht="21" customHeight="1">
      <c r="A285" s="26"/>
      <c r="B285" s="27"/>
      <c r="C285" s="27"/>
      <c r="D285" s="27"/>
      <c r="E285" s="29"/>
      <c r="F285" s="29"/>
      <c r="G285" s="30"/>
      <c r="H285" s="16"/>
      <c r="I285" s="305"/>
      <c r="J285" s="212"/>
      <c r="K285" s="305"/>
      <c r="L285" s="305"/>
      <c r="M285" s="305"/>
      <c r="N285" s="268"/>
      <c r="O285" s="268"/>
      <c r="P285" s="467"/>
      <c r="Q285" s="268"/>
      <c r="R285" s="268"/>
      <c r="S285" s="305"/>
      <c r="T285" s="268"/>
      <c r="U285" s="268"/>
      <c r="V285" s="305"/>
      <c r="W285" s="268"/>
      <c r="X285" s="307"/>
      <c r="Y285" s="350"/>
      <c r="Z285" s="1"/>
    </row>
    <row r="286" spans="1:26" ht="21" customHeight="1">
      <c r="A286" s="26"/>
      <c r="B286" s="27"/>
      <c r="C286" s="27"/>
      <c r="D286" s="27"/>
      <c r="E286" s="29"/>
      <c r="F286" s="29"/>
      <c r="G286" s="30"/>
      <c r="H286" s="16"/>
      <c r="I286" s="162" t="s">
        <v>609</v>
      </c>
      <c r="J286" s="166"/>
      <c r="K286" s="305"/>
      <c r="L286" s="305"/>
      <c r="M286" s="305"/>
      <c r="N286" s="268"/>
      <c r="O286" s="268"/>
      <c r="P286" s="467"/>
      <c r="Q286" s="268"/>
      <c r="R286" s="268"/>
      <c r="S286" s="305"/>
      <c r="T286" s="268"/>
      <c r="U286" s="268"/>
      <c r="V286" s="514"/>
      <c r="W286" s="211"/>
      <c r="X286" s="214">
        <v>10168000</v>
      </c>
      <c r="Y286" s="369" t="s">
        <v>25</v>
      </c>
      <c r="Z286" s="1"/>
    </row>
    <row r="287" spans="1:26" ht="21" customHeight="1">
      <c r="A287" s="26"/>
      <c r="B287" s="27"/>
      <c r="C287" s="27"/>
      <c r="D287" s="27"/>
      <c r="E287" s="29"/>
      <c r="F287" s="29"/>
      <c r="G287" s="30"/>
      <c r="H287" s="16"/>
      <c r="I287" s="305" t="s">
        <v>610</v>
      </c>
      <c r="J287" s="212"/>
      <c r="K287" s="305"/>
      <c r="L287" s="305"/>
      <c r="M287" s="305"/>
      <c r="N287" s="268"/>
      <c r="O287" s="268"/>
      <c r="P287" s="467"/>
      <c r="Q287" s="268"/>
      <c r="R287" s="268"/>
      <c r="S287" s="305"/>
      <c r="T287" s="268"/>
      <c r="U287" s="268"/>
      <c r="V287" s="305"/>
      <c r="W287" s="268"/>
      <c r="X287" s="307">
        <v>1518000</v>
      </c>
      <c r="Y287" s="350" t="s">
        <v>25</v>
      </c>
      <c r="Z287" s="1"/>
    </row>
    <row r="288" spans="1:26" ht="21" customHeight="1">
      <c r="A288" s="26"/>
      <c r="B288" s="27"/>
      <c r="C288" s="27"/>
      <c r="D288" s="27"/>
      <c r="E288" s="29"/>
      <c r="F288" s="29"/>
      <c r="G288" s="30"/>
      <c r="H288" s="16"/>
      <c r="I288" s="305" t="s">
        <v>635</v>
      </c>
      <c r="J288" s="212"/>
      <c r="K288" s="305"/>
      <c r="L288" s="305"/>
      <c r="M288" s="305"/>
      <c r="N288" s="268"/>
      <c r="O288" s="268"/>
      <c r="P288" s="467"/>
      <c r="Q288" s="268"/>
      <c r="R288" s="268"/>
      <c r="S288" s="305"/>
      <c r="T288" s="268"/>
      <c r="U288" s="268"/>
      <c r="V288" s="305"/>
      <c r="W288" s="268"/>
      <c r="X288" s="307">
        <v>1000000</v>
      </c>
      <c r="Y288" s="350" t="s">
        <v>25</v>
      </c>
      <c r="Z288" s="1"/>
    </row>
    <row r="289" spans="1:26" ht="21" customHeight="1">
      <c r="A289" s="26"/>
      <c r="B289" s="27"/>
      <c r="C289" s="27"/>
      <c r="D289" s="27"/>
      <c r="E289" s="29"/>
      <c r="F289" s="29"/>
      <c r="G289" s="30"/>
      <c r="H289" s="16"/>
      <c r="I289" s="305" t="s">
        <v>870</v>
      </c>
      <c r="J289" s="212"/>
      <c r="K289" s="305"/>
      <c r="L289" s="305"/>
      <c r="M289" s="305"/>
      <c r="N289" s="268"/>
      <c r="O289" s="268"/>
      <c r="P289" s="467"/>
      <c r="Q289" s="268"/>
      <c r="R289" s="268"/>
      <c r="S289" s="305"/>
      <c r="T289" s="268"/>
      <c r="U289" s="268"/>
      <c r="V289" s="305"/>
      <c r="W289" s="160"/>
      <c r="X289" s="307">
        <v>2000000</v>
      </c>
      <c r="Y289" s="350" t="s">
        <v>25</v>
      </c>
      <c r="Z289" s="1"/>
    </row>
    <row r="290" spans="1:26" ht="21" customHeight="1">
      <c r="A290" s="26"/>
      <c r="B290" s="27"/>
      <c r="C290" s="27"/>
      <c r="D290" s="27"/>
      <c r="E290" s="29"/>
      <c r="F290" s="29"/>
      <c r="G290" s="30"/>
      <c r="H290" s="16"/>
      <c r="I290" s="305" t="s">
        <v>781</v>
      </c>
      <c r="J290" s="212"/>
      <c r="K290" s="305"/>
      <c r="L290" s="305"/>
      <c r="M290" s="305"/>
      <c r="N290" s="268"/>
      <c r="O290" s="268"/>
      <c r="P290" s="467"/>
      <c r="Q290" s="268"/>
      <c r="R290" s="268"/>
      <c r="S290" s="305"/>
      <c r="T290" s="268"/>
      <c r="U290" s="268"/>
      <c r="V290" s="305"/>
      <c r="W290" s="268"/>
      <c r="X290" s="307">
        <v>500000</v>
      </c>
      <c r="Y290" s="350" t="s">
        <v>25</v>
      </c>
      <c r="Z290" s="1"/>
    </row>
    <row r="291" spans="1:26" ht="21" customHeight="1">
      <c r="A291" s="26"/>
      <c r="B291" s="27"/>
      <c r="C291" s="27"/>
      <c r="D291" s="27"/>
      <c r="E291" s="29"/>
      <c r="F291" s="29"/>
      <c r="G291" s="30"/>
      <c r="H291" s="16"/>
      <c r="I291" s="305" t="s">
        <v>782</v>
      </c>
      <c r="J291" s="212"/>
      <c r="K291" s="305"/>
      <c r="L291" s="305"/>
      <c r="M291" s="304"/>
      <c r="N291" s="306"/>
      <c r="O291" s="344"/>
      <c r="P291" s="307"/>
      <c r="Q291" s="268"/>
      <c r="R291" s="268"/>
      <c r="S291" s="305"/>
      <c r="T291" s="268"/>
      <c r="U291" s="268"/>
      <c r="V291" s="305"/>
      <c r="W291" s="268"/>
      <c r="X291" s="307">
        <v>300000</v>
      </c>
      <c r="Y291" s="350" t="s">
        <v>25</v>
      </c>
      <c r="Z291" s="1"/>
    </row>
    <row r="292" spans="1:26" ht="21" customHeight="1">
      <c r="A292" s="26"/>
      <c r="B292" s="27"/>
      <c r="C292" s="27"/>
      <c r="D292" s="27"/>
      <c r="E292" s="29"/>
      <c r="F292" s="29"/>
      <c r="G292" s="30"/>
      <c r="H292" s="16"/>
      <c r="I292" s="305" t="s">
        <v>783</v>
      </c>
      <c r="J292" s="212"/>
      <c r="K292" s="305"/>
      <c r="L292" s="305"/>
      <c r="M292" s="305"/>
      <c r="N292" s="268"/>
      <c r="O292" s="268"/>
      <c r="P292" s="467"/>
      <c r="Q292" s="268"/>
      <c r="R292" s="268"/>
      <c r="S292" s="305"/>
      <c r="T292" s="268"/>
      <c r="U292" s="268"/>
      <c r="V292" s="305"/>
      <c r="W292" s="268"/>
      <c r="X292" s="307">
        <v>100000</v>
      </c>
      <c r="Y292" s="350" t="s">
        <v>25</v>
      </c>
      <c r="Z292" s="1"/>
    </row>
    <row r="293" spans="1:26" ht="21" customHeight="1">
      <c r="A293" s="26"/>
      <c r="B293" s="27"/>
      <c r="C293" s="27"/>
      <c r="D293" s="27"/>
      <c r="E293" s="29"/>
      <c r="F293" s="29"/>
      <c r="G293" s="30"/>
      <c r="H293" s="16"/>
      <c r="I293" s="305" t="s">
        <v>784</v>
      </c>
      <c r="J293" s="212"/>
      <c r="K293" s="305"/>
      <c r="L293" s="305"/>
      <c r="M293" s="304">
        <v>50000</v>
      </c>
      <c r="N293" s="306" t="s">
        <v>55</v>
      </c>
      <c r="O293" s="341" t="s">
        <v>56</v>
      </c>
      <c r="P293" s="297">
        <v>45</v>
      </c>
      <c r="Q293" s="344" t="s">
        <v>722</v>
      </c>
      <c r="R293" s="306"/>
      <c r="S293" s="304"/>
      <c r="T293" s="306"/>
      <c r="U293" s="306" t="s">
        <v>53</v>
      </c>
      <c r="V293" s="304"/>
      <c r="W293" s="306"/>
      <c r="X293" s="307">
        <v>2250000</v>
      </c>
      <c r="Y293" s="350" t="s">
        <v>25</v>
      </c>
      <c r="Z293" s="1"/>
    </row>
    <row r="294" spans="1:26" ht="21" customHeight="1">
      <c r="A294" s="26"/>
      <c r="B294" s="27"/>
      <c r="C294" s="27"/>
      <c r="D294" s="27"/>
      <c r="E294" s="29"/>
      <c r="F294" s="29"/>
      <c r="G294" s="30"/>
      <c r="H294" s="16"/>
      <c r="I294" s="305" t="s">
        <v>785</v>
      </c>
      <c r="J294" s="212"/>
      <c r="K294" s="305"/>
      <c r="L294" s="305"/>
      <c r="M294" s="305"/>
      <c r="N294" s="268"/>
      <c r="O294" s="268"/>
      <c r="P294" s="467"/>
      <c r="Q294" s="268"/>
      <c r="R294" s="268"/>
      <c r="S294" s="305"/>
      <c r="T294" s="268"/>
      <c r="U294" s="268"/>
      <c r="V294" s="305"/>
      <c r="W294" s="268"/>
      <c r="X294" s="307">
        <v>200000</v>
      </c>
      <c r="Y294" s="350" t="s">
        <v>25</v>
      </c>
      <c r="Z294" s="1"/>
    </row>
    <row r="295" spans="1:26" ht="21" customHeight="1">
      <c r="A295" s="26"/>
      <c r="B295" s="27"/>
      <c r="C295" s="27"/>
      <c r="D295" s="27"/>
      <c r="E295" s="29"/>
      <c r="F295" s="29"/>
      <c r="G295" s="30"/>
      <c r="H295" s="16"/>
      <c r="I295" s="305" t="s">
        <v>786</v>
      </c>
      <c r="J295" s="212"/>
      <c r="K295" s="305"/>
      <c r="L295" s="305"/>
      <c r="M295" s="305"/>
      <c r="N295" s="268"/>
      <c r="O295" s="268"/>
      <c r="P295" s="467"/>
      <c r="Q295" s="268"/>
      <c r="R295" s="268"/>
      <c r="S295" s="305"/>
      <c r="T295" s="268"/>
      <c r="U295" s="268"/>
      <c r="V295" s="305"/>
      <c r="W295" s="268"/>
      <c r="X295" s="307">
        <v>2000000</v>
      </c>
      <c r="Y295" s="350" t="s">
        <v>25</v>
      </c>
      <c r="Z295" s="1"/>
    </row>
    <row r="296" spans="1:26" ht="21" customHeight="1">
      <c r="A296" s="26"/>
      <c r="B296" s="27"/>
      <c r="C296" s="27"/>
      <c r="D296" s="27"/>
      <c r="E296" s="29"/>
      <c r="F296" s="29"/>
      <c r="G296" s="30"/>
      <c r="H296" s="16"/>
      <c r="I296" s="305" t="s">
        <v>857</v>
      </c>
      <c r="J296" s="212"/>
      <c r="K296" s="305"/>
      <c r="L296" s="305"/>
      <c r="M296" s="305"/>
      <c r="N296" s="268"/>
      <c r="O296" s="268"/>
      <c r="P296" s="467"/>
      <c r="Q296" s="268"/>
      <c r="R296" s="268"/>
      <c r="S296" s="305"/>
      <c r="T296" s="268"/>
      <c r="U296" s="268"/>
      <c r="V296" s="305"/>
      <c r="W296" s="268"/>
      <c r="X296" s="307">
        <v>300000</v>
      </c>
      <c r="Y296" s="350" t="s">
        <v>25</v>
      </c>
      <c r="Z296" s="1"/>
    </row>
    <row r="297" spans="1:26" s="617" customFormat="1" ht="21" hidden="1" customHeight="1">
      <c r="A297" s="616"/>
      <c r="B297" s="610"/>
      <c r="C297" s="610"/>
      <c r="D297" s="610"/>
      <c r="E297" s="611"/>
      <c r="F297" s="611"/>
      <c r="G297" s="612"/>
      <c r="H297" s="613"/>
      <c r="I297" s="223" t="s">
        <v>858</v>
      </c>
      <c r="J297" s="147"/>
      <c r="K297" s="223"/>
      <c r="L297" s="223"/>
      <c r="M297" s="223"/>
      <c r="N297" s="160"/>
      <c r="O297" s="160"/>
      <c r="P297" s="475"/>
      <c r="Q297" s="160"/>
      <c r="R297" s="160"/>
      <c r="S297" s="223"/>
      <c r="T297" s="160"/>
      <c r="U297" s="160"/>
      <c r="V297" s="223"/>
      <c r="W297" s="160"/>
      <c r="X297" s="261">
        <v>0</v>
      </c>
      <c r="Y297" s="359" t="s">
        <v>25</v>
      </c>
    </row>
    <row r="298" spans="1:26" s="617" customFormat="1" ht="21" hidden="1" customHeight="1">
      <c r="A298" s="616"/>
      <c r="B298" s="610"/>
      <c r="C298" s="610"/>
      <c r="D298" s="610"/>
      <c r="E298" s="611"/>
      <c r="F298" s="611"/>
      <c r="G298" s="612"/>
      <c r="H298" s="613"/>
      <c r="I298" s="223" t="s">
        <v>859</v>
      </c>
      <c r="J298" s="147"/>
      <c r="K298" s="223"/>
      <c r="L298" s="223"/>
      <c r="M298" s="223"/>
      <c r="N298" s="160"/>
      <c r="O298" s="160"/>
      <c r="P298" s="475"/>
      <c r="Q298" s="160"/>
      <c r="R298" s="160"/>
      <c r="S298" s="223"/>
      <c r="T298" s="160"/>
      <c r="U298" s="160"/>
      <c r="V298" s="223"/>
      <c r="W298" s="160"/>
      <c r="X298" s="261">
        <v>0</v>
      </c>
      <c r="Y298" s="359" t="s">
        <v>25</v>
      </c>
    </row>
    <row r="299" spans="1:26" ht="21" customHeight="1">
      <c r="A299" s="26"/>
      <c r="B299" s="27"/>
      <c r="C299" s="27"/>
      <c r="D299" s="27"/>
      <c r="E299" s="29"/>
      <c r="F299" s="29"/>
      <c r="G299" s="30"/>
      <c r="H299" s="16"/>
      <c r="I299" s="305"/>
      <c r="J299" s="212"/>
      <c r="K299" s="305"/>
      <c r="L299" s="305"/>
      <c r="M299" s="305"/>
      <c r="N299" s="268"/>
      <c r="O299" s="268"/>
      <c r="P299" s="467"/>
      <c r="Q299" s="268"/>
      <c r="R299" s="268"/>
      <c r="S299" s="305"/>
      <c r="T299" s="268"/>
      <c r="U299" s="268"/>
      <c r="V299" s="305"/>
      <c r="W299" s="268"/>
      <c r="X299" s="307"/>
      <c r="Y299" s="350"/>
      <c r="Z299" s="1"/>
    </row>
    <row r="300" spans="1:26" ht="21" hidden="1" customHeight="1">
      <c r="A300" s="26"/>
      <c r="B300" s="27"/>
      <c r="C300" s="27"/>
      <c r="D300" s="27"/>
      <c r="E300" s="29"/>
      <c r="F300" s="29"/>
      <c r="G300" s="30"/>
      <c r="H300" s="16"/>
      <c r="I300" s="162" t="s">
        <v>611</v>
      </c>
      <c r="J300" s="166"/>
      <c r="K300" s="305"/>
      <c r="L300" s="305"/>
      <c r="M300" s="305"/>
      <c r="N300" s="268"/>
      <c r="O300" s="268"/>
      <c r="P300" s="467"/>
      <c r="Q300" s="268"/>
      <c r="R300" s="268"/>
      <c r="S300" s="305"/>
      <c r="T300" s="268"/>
      <c r="U300" s="268"/>
      <c r="V300" s="514"/>
      <c r="W300" s="211"/>
      <c r="X300" s="214">
        <v>0</v>
      </c>
      <c r="Y300" s="369" t="s">
        <v>25</v>
      </c>
      <c r="Z300" s="1"/>
    </row>
    <row r="301" spans="1:26" ht="21" hidden="1" customHeight="1">
      <c r="A301" s="26"/>
      <c r="B301" s="27"/>
      <c r="C301" s="27"/>
      <c r="D301" s="27"/>
      <c r="E301" s="29"/>
      <c r="F301" s="29"/>
      <c r="G301" s="30"/>
      <c r="H301" s="16"/>
      <c r="I301" s="305"/>
      <c r="J301" s="212"/>
      <c r="K301" s="305"/>
      <c r="L301" s="305"/>
      <c r="M301" s="305"/>
      <c r="N301" s="268"/>
      <c r="O301" s="268"/>
      <c r="P301" s="467"/>
      <c r="Q301" s="268"/>
      <c r="R301" s="268"/>
      <c r="S301" s="305"/>
      <c r="T301" s="268"/>
      <c r="U301" s="268"/>
      <c r="V301" s="305"/>
      <c r="W301" s="268"/>
      <c r="X301" s="307"/>
      <c r="Y301" s="350"/>
      <c r="Z301" s="1"/>
    </row>
    <row r="302" spans="1:26" ht="21" customHeight="1" thickBot="1">
      <c r="A302" s="26"/>
      <c r="B302" s="27"/>
      <c r="C302" s="27"/>
      <c r="D302" s="27"/>
      <c r="E302" s="29"/>
      <c r="F302" s="29"/>
      <c r="G302" s="30"/>
      <c r="H302" s="16"/>
      <c r="I302" s="289" t="s">
        <v>612</v>
      </c>
      <c r="J302" s="290"/>
      <c r="K302" s="305"/>
      <c r="L302" s="305"/>
      <c r="M302" s="305"/>
      <c r="N302" s="268"/>
      <c r="O302" s="268"/>
      <c r="P302" s="467"/>
      <c r="Q302" s="268"/>
      <c r="R302" s="268"/>
      <c r="S302" s="290" t="s">
        <v>613</v>
      </c>
      <c r="T302" s="426"/>
      <c r="U302" s="426"/>
      <c r="V302" s="290"/>
      <c r="W302" s="426"/>
      <c r="X302" s="490">
        <v>4450000</v>
      </c>
      <c r="Y302" s="366" t="s">
        <v>25</v>
      </c>
      <c r="Z302" s="1"/>
    </row>
    <row r="303" spans="1:26" ht="21" customHeight="1">
      <c r="A303" s="26"/>
      <c r="B303" s="27"/>
      <c r="C303" s="27"/>
      <c r="D303" s="27"/>
      <c r="E303" s="29"/>
      <c r="F303" s="29"/>
      <c r="G303" s="30"/>
      <c r="H303" s="16"/>
      <c r="I303" s="162" t="s">
        <v>629</v>
      </c>
      <c r="J303" s="166"/>
      <c r="K303" s="305"/>
      <c r="L303" s="305"/>
      <c r="M303" s="305"/>
      <c r="N303" s="268"/>
      <c r="O303" s="268"/>
      <c r="P303" s="467"/>
      <c r="Q303" s="268"/>
      <c r="R303" s="268"/>
      <c r="S303" s="305"/>
      <c r="T303" s="268"/>
      <c r="U303" s="268"/>
      <c r="V303" s="514"/>
      <c r="W303" s="383"/>
      <c r="X303" s="214">
        <v>2900000</v>
      </c>
      <c r="Y303" s="369" t="s">
        <v>25</v>
      </c>
      <c r="Z303" s="1"/>
    </row>
    <row r="304" spans="1:26" ht="21" customHeight="1">
      <c r="A304" s="26"/>
      <c r="B304" s="27"/>
      <c r="C304" s="27"/>
      <c r="D304" s="27"/>
      <c r="E304" s="29"/>
      <c r="F304" s="29"/>
      <c r="G304" s="30"/>
      <c r="H304" s="16"/>
      <c r="I304" s="305" t="s">
        <v>630</v>
      </c>
      <c r="J304" s="212"/>
      <c r="K304" s="305"/>
      <c r="L304" s="305"/>
      <c r="M304" s="305"/>
      <c r="N304" s="268"/>
      <c r="O304" s="268"/>
      <c r="P304" s="467"/>
      <c r="Q304" s="268"/>
      <c r="R304" s="268"/>
      <c r="S304" s="305"/>
      <c r="T304" s="268"/>
      <c r="U304" s="268"/>
      <c r="V304" s="305"/>
      <c r="W304" s="306"/>
      <c r="X304" s="307">
        <v>500000</v>
      </c>
      <c r="Y304" s="350" t="s">
        <v>25</v>
      </c>
      <c r="Z304" s="1"/>
    </row>
    <row r="305" spans="1:26" ht="21" customHeight="1">
      <c r="A305" s="26"/>
      <c r="B305" s="27"/>
      <c r="C305" s="27"/>
      <c r="D305" s="27"/>
      <c r="E305" s="29"/>
      <c r="F305" s="29"/>
      <c r="G305" s="30"/>
      <c r="H305" s="16"/>
      <c r="I305" s="305" t="s">
        <v>875</v>
      </c>
      <c r="J305" s="212"/>
      <c r="K305" s="305"/>
      <c r="L305" s="305"/>
      <c r="M305" s="304"/>
      <c r="N305" s="306"/>
      <c r="O305" s="204"/>
      <c r="P305" s="307"/>
      <c r="Q305" s="306"/>
      <c r="R305" s="204"/>
      <c r="S305" s="304"/>
      <c r="T305" s="306"/>
      <c r="U305" s="306"/>
      <c r="V305" s="304"/>
      <c r="W305" s="306"/>
      <c r="X305" s="304">
        <v>1000000</v>
      </c>
      <c r="Y305" s="350" t="s">
        <v>55</v>
      </c>
      <c r="Z305" s="1"/>
    </row>
    <row r="306" spans="1:26" ht="21" customHeight="1">
      <c r="A306" s="26"/>
      <c r="B306" s="27"/>
      <c r="C306" s="27"/>
      <c r="D306" s="27"/>
      <c r="E306" s="29"/>
      <c r="F306" s="29"/>
      <c r="G306" s="30"/>
      <c r="H306" s="16"/>
      <c r="I306" s="305" t="s">
        <v>674</v>
      </c>
      <c r="J306" s="212"/>
      <c r="K306" s="305"/>
      <c r="L306" s="305"/>
      <c r="M306" s="304"/>
      <c r="N306" s="306"/>
      <c r="O306" s="204"/>
      <c r="P306" s="307"/>
      <c r="Q306" s="306"/>
      <c r="R306" s="204"/>
      <c r="S306" s="304"/>
      <c r="T306" s="306"/>
      <c r="U306" s="306"/>
      <c r="V306" s="304"/>
      <c r="W306" s="208"/>
      <c r="X306" s="304">
        <v>500000</v>
      </c>
      <c r="Y306" s="364" t="s">
        <v>25</v>
      </c>
      <c r="Z306" s="1"/>
    </row>
    <row r="307" spans="1:26" ht="21" customHeight="1">
      <c r="A307" s="26"/>
      <c r="B307" s="27"/>
      <c r="C307" s="27"/>
      <c r="D307" s="27"/>
      <c r="E307" s="29"/>
      <c r="F307" s="29"/>
      <c r="G307" s="30"/>
      <c r="H307" s="16"/>
      <c r="I307" s="305" t="s">
        <v>675</v>
      </c>
      <c r="J307" s="212"/>
      <c r="K307" s="305"/>
      <c r="L307" s="305"/>
      <c r="M307" s="304">
        <v>20000</v>
      </c>
      <c r="N307" s="506" t="s">
        <v>55</v>
      </c>
      <c r="O307" s="204" t="s">
        <v>56</v>
      </c>
      <c r="P307" s="41">
        <v>45</v>
      </c>
      <c r="Q307" s="306" t="s">
        <v>54</v>
      </c>
      <c r="R307" s="204"/>
      <c r="S307" s="291"/>
      <c r="T307" s="418"/>
      <c r="U307" s="306" t="s">
        <v>53</v>
      </c>
      <c r="V307" s="304"/>
      <c r="W307" s="306"/>
      <c r="X307" s="307">
        <v>900000</v>
      </c>
      <c r="Y307" s="350" t="s">
        <v>55</v>
      </c>
      <c r="Z307" s="1"/>
    </row>
    <row r="308" spans="1:26" ht="21" customHeight="1">
      <c r="A308" s="26"/>
      <c r="B308" s="27"/>
      <c r="C308" s="27"/>
      <c r="D308" s="27"/>
      <c r="E308" s="29"/>
      <c r="F308" s="29"/>
      <c r="G308" s="30"/>
      <c r="H308" s="16"/>
      <c r="I308" s="345"/>
      <c r="J308" s="212"/>
      <c r="K308" s="305"/>
      <c r="L308" s="305"/>
      <c r="M308" s="305"/>
      <c r="N308" s="268"/>
      <c r="O308" s="268"/>
      <c r="P308" s="467"/>
      <c r="Q308" s="268"/>
      <c r="R308" s="268"/>
      <c r="S308" s="212"/>
      <c r="T308" s="425"/>
      <c r="U308" s="425"/>
      <c r="V308" s="212"/>
      <c r="W308" s="425"/>
      <c r="X308" s="494"/>
      <c r="Y308" s="370"/>
      <c r="Z308" s="1"/>
    </row>
    <row r="309" spans="1:26" ht="21" customHeight="1">
      <c r="A309" s="26"/>
      <c r="B309" s="27"/>
      <c r="C309" s="27"/>
      <c r="D309" s="27"/>
      <c r="E309" s="29"/>
      <c r="F309" s="29"/>
      <c r="G309" s="30"/>
      <c r="H309" s="16"/>
      <c r="I309" s="162" t="s">
        <v>614</v>
      </c>
      <c r="J309" s="166"/>
      <c r="K309" s="305"/>
      <c r="L309" s="305"/>
      <c r="M309" s="305"/>
      <c r="N309" s="268"/>
      <c r="O309" s="268"/>
      <c r="P309" s="467"/>
      <c r="Q309" s="268"/>
      <c r="R309" s="268"/>
      <c r="S309" s="305"/>
      <c r="T309" s="268"/>
      <c r="U309" s="268"/>
      <c r="V309" s="514"/>
      <c r="W309" s="383"/>
      <c r="X309" s="214">
        <v>1550000</v>
      </c>
      <c r="Y309" s="369" t="s">
        <v>25</v>
      </c>
      <c r="Z309" s="1"/>
    </row>
    <row r="310" spans="1:26" ht="21" customHeight="1">
      <c r="A310" s="26"/>
      <c r="B310" s="27"/>
      <c r="C310" s="27"/>
      <c r="D310" s="27"/>
      <c r="E310" s="29"/>
      <c r="F310" s="29"/>
      <c r="G310" s="30"/>
      <c r="H310" s="16"/>
      <c r="I310" s="305" t="s">
        <v>627</v>
      </c>
      <c r="J310" s="212"/>
      <c r="K310" s="305"/>
      <c r="L310" s="305"/>
      <c r="M310" s="305"/>
      <c r="N310" s="268"/>
      <c r="O310" s="268"/>
      <c r="P310" s="467"/>
      <c r="Q310" s="268"/>
      <c r="R310" s="268"/>
      <c r="S310" s="305"/>
      <c r="T310" s="268"/>
      <c r="U310" s="268"/>
      <c r="V310" s="305"/>
      <c r="W310" s="306"/>
      <c r="X310" s="307">
        <v>300000</v>
      </c>
      <c r="Y310" s="350" t="s">
        <v>25</v>
      </c>
      <c r="Z310" s="1"/>
    </row>
    <row r="311" spans="1:26" ht="21" customHeight="1">
      <c r="A311" s="26"/>
      <c r="B311" s="27"/>
      <c r="C311" s="27"/>
      <c r="D311" s="27"/>
      <c r="E311" s="29"/>
      <c r="F311" s="29"/>
      <c r="G311" s="30"/>
      <c r="H311" s="16"/>
      <c r="I311" s="305" t="s">
        <v>628</v>
      </c>
      <c r="J311" s="212"/>
      <c r="K311" s="305"/>
      <c r="L311" s="305"/>
      <c r="M311" s="254">
        <v>50000</v>
      </c>
      <c r="N311" s="268" t="s">
        <v>25</v>
      </c>
      <c r="O311" s="341" t="s">
        <v>56</v>
      </c>
      <c r="P311" s="467">
        <v>5</v>
      </c>
      <c r="Q311" s="344" t="s">
        <v>631</v>
      </c>
      <c r="R311" s="341" t="s">
        <v>56</v>
      </c>
      <c r="S311" s="305">
        <v>5</v>
      </c>
      <c r="T311" s="268" t="s">
        <v>632</v>
      </c>
      <c r="U311" s="268" t="s">
        <v>27</v>
      </c>
      <c r="V311" s="305"/>
      <c r="W311" s="306"/>
      <c r="X311" s="307">
        <v>1250000</v>
      </c>
      <c r="Y311" s="350" t="s">
        <v>25</v>
      </c>
      <c r="Z311" s="1"/>
    </row>
    <row r="312" spans="1:26" ht="21" customHeight="1">
      <c r="A312" s="26"/>
      <c r="B312" s="27"/>
      <c r="C312" s="27"/>
      <c r="D312" s="27"/>
      <c r="E312" s="29"/>
      <c r="F312" s="29"/>
      <c r="G312" s="30"/>
      <c r="H312" s="16"/>
      <c r="I312" s="305"/>
      <c r="J312" s="212"/>
      <c r="K312" s="305"/>
      <c r="L312" s="305"/>
      <c r="M312" s="304"/>
      <c r="N312" s="306"/>
      <c r="O312" s="204"/>
      <c r="P312" s="307"/>
      <c r="Q312" s="306"/>
      <c r="R312" s="204"/>
      <c r="S312" s="304"/>
      <c r="T312" s="306"/>
      <c r="U312" s="306"/>
      <c r="V312" s="304"/>
      <c r="W312" s="208"/>
      <c r="X312" s="304"/>
      <c r="Y312" s="364"/>
      <c r="Z312" s="1"/>
    </row>
    <row r="313" spans="1:26" s="617" customFormat="1" ht="21" hidden="1" customHeight="1" thickBot="1">
      <c r="A313" s="616"/>
      <c r="B313" s="610"/>
      <c r="C313" s="610"/>
      <c r="D313" s="610"/>
      <c r="E313" s="611"/>
      <c r="F313" s="611"/>
      <c r="G313" s="612"/>
      <c r="H313" s="613"/>
      <c r="I313" s="627" t="s">
        <v>642</v>
      </c>
      <c r="J313" s="628"/>
      <c r="K313" s="223"/>
      <c r="L313" s="223"/>
      <c r="M313" s="203"/>
      <c r="N313" s="260"/>
      <c r="O313" s="346"/>
      <c r="P313" s="261"/>
      <c r="Q313" s="309"/>
      <c r="R313" s="309"/>
      <c r="S313" s="628" t="s">
        <v>644</v>
      </c>
      <c r="T313" s="629"/>
      <c r="U313" s="629"/>
      <c r="V313" s="628"/>
      <c r="W313" s="629"/>
      <c r="X313" s="630">
        <v>0</v>
      </c>
      <c r="Y313" s="631" t="s">
        <v>25</v>
      </c>
    </row>
    <row r="314" spans="1:26" s="617" customFormat="1" ht="21" hidden="1" customHeight="1">
      <c r="A314" s="616"/>
      <c r="B314" s="610"/>
      <c r="C314" s="610"/>
      <c r="D314" s="610"/>
      <c r="E314" s="611"/>
      <c r="F314" s="611"/>
      <c r="G314" s="612"/>
      <c r="H314" s="613"/>
      <c r="I314" s="223" t="s">
        <v>643</v>
      </c>
      <c r="J314" s="147"/>
      <c r="K314" s="223"/>
      <c r="L314" s="223"/>
      <c r="M314" s="203"/>
      <c r="N314" s="260"/>
      <c r="O314" s="309"/>
      <c r="P314" s="607"/>
      <c r="Q314" s="309"/>
      <c r="R314" s="309"/>
      <c r="S314" s="147"/>
      <c r="T314" s="632"/>
      <c r="U314" s="632"/>
      <c r="V314" s="182"/>
      <c r="W314" s="633"/>
      <c r="X314" s="634">
        <v>0</v>
      </c>
      <c r="Y314" s="431" t="s">
        <v>25</v>
      </c>
    </row>
    <row r="315" spans="1:26" s="617" customFormat="1" ht="21" hidden="1" customHeight="1">
      <c r="A315" s="616"/>
      <c r="B315" s="610"/>
      <c r="C315" s="610"/>
      <c r="D315" s="610"/>
      <c r="E315" s="611"/>
      <c r="F315" s="611"/>
      <c r="G315" s="612"/>
      <c r="H315" s="613"/>
      <c r="I315" s="223"/>
      <c r="J315" s="147"/>
      <c r="K315" s="223"/>
      <c r="L315" s="223"/>
      <c r="M315" s="223"/>
      <c r="N315" s="160"/>
      <c r="O315" s="160"/>
      <c r="P315" s="475"/>
      <c r="Q315" s="160"/>
      <c r="R315" s="160"/>
      <c r="S315" s="223"/>
      <c r="T315" s="160"/>
      <c r="U315" s="160"/>
      <c r="V315" s="223"/>
      <c r="W315" s="260"/>
      <c r="X315" s="261"/>
      <c r="Y315" s="359"/>
    </row>
    <row r="316" spans="1:26" ht="21" hidden="1" customHeight="1">
      <c r="A316" s="26"/>
      <c r="B316" s="27"/>
      <c r="C316" s="27"/>
      <c r="D316" s="27"/>
      <c r="E316" s="29"/>
      <c r="F316" s="29"/>
      <c r="G316" s="30"/>
      <c r="H316" s="16"/>
      <c r="I316" s="223" t="s">
        <v>615</v>
      </c>
      <c r="J316" s="147"/>
      <c r="K316" s="223"/>
      <c r="L316" s="223"/>
      <c r="M316" s="305"/>
      <c r="N316" s="160"/>
      <c r="O316" s="160"/>
      <c r="P316" s="475"/>
      <c r="Q316" s="160"/>
      <c r="R316" s="160"/>
      <c r="S316" s="223"/>
      <c r="T316" s="160"/>
      <c r="U316" s="160"/>
      <c r="V316" s="223"/>
      <c r="W316" s="160"/>
      <c r="X316" s="261">
        <v>0</v>
      </c>
      <c r="Y316" s="359" t="s">
        <v>25</v>
      </c>
      <c r="Z316" s="1"/>
    </row>
    <row r="317" spans="1:26" ht="21" hidden="1" customHeight="1">
      <c r="A317" s="26"/>
      <c r="B317" s="27"/>
      <c r="C317" s="27"/>
      <c r="D317" s="27"/>
      <c r="E317" s="29"/>
      <c r="F317" s="29"/>
      <c r="G317" s="30"/>
      <c r="H317" s="16"/>
      <c r="I317" s="223" t="s">
        <v>616</v>
      </c>
      <c r="J317" s="147"/>
      <c r="K317" s="223"/>
      <c r="L317" s="223"/>
      <c r="M317" s="304">
        <v>20000</v>
      </c>
      <c r="N317" s="260" t="s">
        <v>25</v>
      </c>
      <c r="O317" s="346">
        <v>38</v>
      </c>
      <c r="P317" s="261" t="s">
        <v>128</v>
      </c>
      <c r="Q317" s="309"/>
      <c r="R317" s="309"/>
      <c r="S317" s="375"/>
      <c r="T317" s="519"/>
      <c r="U317" s="260" t="s">
        <v>27</v>
      </c>
      <c r="V317" s="203"/>
      <c r="W317" s="260"/>
      <c r="X317" s="261">
        <v>0</v>
      </c>
      <c r="Y317" s="359" t="s">
        <v>25</v>
      </c>
      <c r="Z317" s="1"/>
    </row>
    <row r="318" spans="1:26" ht="21" hidden="1" customHeight="1">
      <c r="A318" s="26"/>
      <c r="B318" s="27"/>
      <c r="C318" s="27"/>
      <c r="D318" s="27"/>
      <c r="E318" s="29"/>
      <c r="F318" s="29"/>
      <c r="G318" s="30"/>
      <c r="H318" s="16"/>
      <c r="I318" s="223" t="s">
        <v>617</v>
      </c>
      <c r="J318" s="147"/>
      <c r="K318" s="223"/>
      <c r="L318" s="223"/>
      <c r="M318" s="304">
        <v>40000</v>
      </c>
      <c r="N318" s="260" t="s">
        <v>25</v>
      </c>
      <c r="O318" s="346">
        <v>18</v>
      </c>
      <c r="P318" s="261" t="s">
        <v>128</v>
      </c>
      <c r="Q318" s="309"/>
      <c r="R318" s="309"/>
      <c r="S318" s="375"/>
      <c r="T318" s="519"/>
      <c r="U318" s="260" t="s">
        <v>27</v>
      </c>
      <c r="V318" s="203"/>
      <c r="W318" s="260"/>
      <c r="X318" s="261">
        <v>0</v>
      </c>
      <c r="Y318" s="359" t="s">
        <v>25</v>
      </c>
      <c r="Z318" s="1"/>
    </row>
    <row r="319" spans="1:26" ht="21" hidden="1" customHeight="1">
      <c r="A319" s="26"/>
      <c r="B319" s="27"/>
      <c r="C319" s="27"/>
      <c r="D319" s="27"/>
      <c r="E319" s="29"/>
      <c r="F319" s="29"/>
      <c r="G319" s="30"/>
      <c r="H319" s="16"/>
      <c r="I319" s="223" t="s">
        <v>618</v>
      </c>
      <c r="J319" s="147"/>
      <c r="K319" s="223"/>
      <c r="L319" s="223"/>
      <c r="M319" s="304">
        <v>40000</v>
      </c>
      <c r="N319" s="260" t="s">
        <v>25</v>
      </c>
      <c r="O319" s="346">
        <v>38</v>
      </c>
      <c r="P319" s="261" t="s">
        <v>128</v>
      </c>
      <c r="Q319" s="309"/>
      <c r="R319" s="309"/>
      <c r="S319" s="375"/>
      <c r="T319" s="519"/>
      <c r="U319" s="260" t="s">
        <v>27</v>
      </c>
      <c r="V319" s="203"/>
      <c r="W319" s="260"/>
      <c r="X319" s="261">
        <v>0</v>
      </c>
      <c r="Y319" s="359" t="s">
        <v>25</v>
      </c>
      <c r="Z319" s="1"/>
    </row>
    <row r="320" spans="1:26" ht="21" hidden="1" customHeight="1">
      <c r="A320" s="26"/>
      <c r="B320" s="27"/>
      <c r="C320" s="27"/>
      <c r="D320" s="27"/>
      <c r="E320" s="29"/>
      <c r="F320" s="29"/>
      <c r="G320" s="30"/>
      <c r="H320" s="16"/>
      <c r="I320" s="223" t="s">
        <v>619</v>
      </c>
      <c r="J320" s="147"/>
      <c r="K320" s="223"/>
      <c r="L320" s="223"/>
      <c r="M320" s="304">
        <v>940000</v>
      </c>
      <c r="N320" s="260" t="s">
        <v>25</v>
      </c>
      <c r="O320" s="346">
        <v>2</v>
      </c>
      <c r="P320" s="261" t="s">
        <v>204</v>
      </c>
      <c r="Q320" s="309"/>
      <c r="R320" s="309"/>
      <c r="S320" s="375"/>
      <c r="T320" s="519"/>
      <c r="U320" s="260" t="s">
        <v>27</v>
      </c>
      <c r="V320" s="203"/>
      <c r="W320" s="260"/>
      <c r="X320" s="261">
        <v>0</v>
      </c>
      <c r="Y320" s="359" t="s">
        <v>25</v>
      </c>
      <c r="Z320" s="1"/>
    </row>
    <row r="321" spans="1:28" ht="21" hidden="1" customHeight="1">
      <c r="A321" s="26"/>
      <c r="B321" s="27"/>
      <c r="C321" s="27"/>
      <c r="D321" s="27"/>
      <c r="E321" s="29"/>
      <c r="F321" s="29"/>
      <c r="G321" s="30"/>
      <c r="H321" s="16"/>
      <c r="I321" s="223" t="s">
        <v>620</v>
      </c>
      <c r="J321" s="147"/>
      <c r="K321" s="223"/>
      <c r="L321" s="223"/>
      <c r="M321" s="304">
        <v>700000</v>
      </c>
      <c r="N321" s="260" t="s">
        <v>25</v>
      </c>
      <c r="O321" s="346">
        <v>2</v>
      </c>
      <c r="P321" s="261" t="s">
        <v>204</v>
      </c>
      <c r="Q321" s="309"/>
      <c r="R321" s="309"/>
      <c r="S321" s="375"/>
      <c r="T321" s="519"/>
      <c r="U321" s="260" t="s">
        <v>27</v>
      </c>
      <c r="V321" s="203"/>
      <c r="W321" s="260"/>
      <c r="X321" s="261">
        <v>0</v>
      </c>
      <c r="Y321" s="359" t="s">
        <v>25</v>
      </c>
      <c r="Z321" s="1"/>
    </row>
    <row r="322" spans="1:28" ht="21" hidden="1" customHeight="1">
      <c r="A322" s="26"/>
      <c r="B322" s="27"/>
      <c r="C322" s="27"/>
      <c r="D322" s="27"/>
      <c r="E322" s="29"/>
      <c r="F322" s="29"/>
      <c r="G322" s="30"/>
      <c r="H322" s="16"/>
      <c r="I322" s="223" t="s">
        <v>621</v>
      </c>
      <c r="J322" s="147"/>
      <c r="K322" s="223"/>
      <c r="L322" s="223"/>
      <c r="M322" s="305"/>
      <c r="N322" s="160"/>
      <c r="O322" s="160"/>
      <c r="P322" s="475"/>
      <c r="Q322" s="160"/>
      <c r="R322" s="160"/>
      <c r="S322" s="223"/>
      <c r="T322" s="160"/>
      <c r="U322" s="160"/>
      <c r="V322" s="223"/>
      <c r="W322" s="160"/>
      <c r="X322" s="261">
        <v>0</v>
      </c>
      <c r="Y322" s="359" t="s">
        <v>25</v>
      </c>
      <c r="Z322" s="1"/>
    </row>
    <row r="323" spans="1:28" ht="21" hidden="1" customHeight="1">
      <c r="A323" s="26"/>
      <c r="B323" s="27"/>
      <c r="C323" s="27"/>
      <c r="D323" s="27"/>
      <c r="E323" s="29"/>
      <c r="F323" s="29"/>
      <c r="G323" s="30"/>
      <c r="H323" s="16"/>
      <c r="I323" s="223" t="s">
        <v>622</v>
      </c>
      <c r="J323" s="147"/>
      <c r="K323" s="223"/>
      <c r="L323" s="223"/>
      <c r="M323" s="304">
        <v>50000</v>
      </c>
      <c r="N323" s="260" t="s">
        <v>25</v>
      </c>
      <c r="O323" s="346">
        <v>20</v>
      </c>
      <c r="P323" s="261" t="s">
        <v>204</v>
      </c>
      <c r="Q323" s="309"/>
      <c r="R323" s="309"/>
      <c r="S323" s="375"/>
      <c r="T323" s="519"/>
      <c r="U323" s="260" t="s">
        <v>27</v>
      </c>
      <c r="V323" s="203"/>
      <c r="W323" s="260"/>
      <c r="X323" s="261">
        <v>0</v>
      </c>
      <c r="Y323" s="359" t="s">
        <v>25</v>
      </c>
      <c r="Z323" s="1"/>
    </row>
    <row r="324" spans="1:28" ht="21" hidden="1" customHeight="1">
      <c r="A324" s="26"/>
      <c r="B324" s="27"/>
      <c r="C324" s="27"/>
      <c r="D324" s="27"/>
      <c r="E324" s="29"/>
      <c r="F324" s="29"/>
      <c r="G324" s="30"/>
      <c r="H324" s="16"/>
      <c r="I324" s="223" t="s">
        <v>623</v>
      </c>
      <c r="J324" s="147"/>
      <c r="K324" s="223"/>
      <c r="L324" s="223"/>
      <c r="M324" s="304">
        <v>130000</v>
      </c>
      <c r="N324" s="260" t="s">
        <v>25</v>
      </c>
      <c r="O324" s="346">
        <v>3</v>
      </c>
      <c r="P324" s="261" t="s">
        <v>128</v>
      </c>
      <c r="Q324" s="309"/>
      <c r="R324" s="309"/>
      <c r="S324" s="375"/>
      <c r="T324" s="519"/>
      <c r="U324" s="260" t="s">
        <v>27</v>
      </c>
      <c r="V324" s="203"/>
      <c r="W324" s="260"/>
      <c r="X324" s="261">
        <v>0</v>
      </c>
      <c r="Y324" s="359" t="s">
        <v>25</v>
      </c>
      <c r="Z324" s="1"/>
    </row>
    <row r="325" spans="1:28" ht="21" hidden="1" customHeight="1">
      <c r="A325" s="26"/>
      <c r="B325" s="27"/>
      <c r="C325" s="27"/>
      <c r="D325" s="27"/>
      <c r="E325" s="29"/>
      <c r="F325" s="29"/>
      <c r="G325" s="30"/>
      <c r="H325" s="16"/>
      <c r="I325" s="223" t="s">
        <v>624</v>
      </c>
      <c r="J325" s="147"/>
      <c r="K325" s="223"/>
      <c r="L325" s="223"/>
      <c r="M325" s="304">
        <v>20000</v>
      </c>
      <c r="N325" s="260" t="s">
        <v>25</v>
      </c>
      <c r="O325" s="346">
        <v>2</v>
      </c>
      <c r="P325" s="261" t="s">
        <v>204</v>
      </c>
      <c r="Q325" s="346">
        <v>20</v>
      </c>
      <c r="R325" s="260" t="s">
        <v>128</v>
      </c>
      <c r="S325" s="375"/>
      <c r="T325" s="519"/>
      <c r="U325" s="260" t="s">
        <v>27</v>
      </c>
      <c r="V325" s="203"/>
      <c r="W325" s="260"/>
      <c r="X325" s="261">
        <v>0</v>
      </c>
      <c r="Y325" s="359" t="s">
        <v>25</v>
      </c>
      <c r="Z325" s="1"/>
    </row>
    <row r="326" spans="1:28" ht="21" hidden="1" customHeight="1">
      <c r="A326" s="26"/>
      <c r="B326" s="27"/>
      <c r="C326" s="27"/>
      <c r="D326" s="27"/>
      <c r="E326" s="29"/>
      <c r="F326" s="29"/>
      <c r="G326" s="30"/>
      <c r="H326" s="16"/>
      <c r="I326" s="223" t="s">
        <v>625</v>
      </c>
      <c r="J326" s="147"/>
      <c r="K326" s="223"/>
      <c r="L326" s="223"/>
      <c r="M326" s="304">
        <v>100000</v>
      </c>
      <c r="N326" s="260" t="s">
        <v>25</v>
      </c>
      <c r="O326" s="346">
        <v>4</v>
      </c>
      <c r="P326" s="261" t="s">
        <v>204</v>
      </c>
      <c r="Q326" s="309"/>
      <c r="R326" s="309"/>
      <c r="S326" s="375"/>
      <c r="T326" s="519"/>
      <c r="U326" s="260" t="s">
        <v>27</v>
      </c>
      <c r="V326" s="203"/>
      <c r="W326" s="260"/>
      <c r="X326" s="261">
        <v>0</v>
      </c>
      <c r="Y326" s="359" t="s">
        <v>25</v>
      </c>
      <c r="Z326" s="1"/>
    </row>
    <row r="327" spans="1:28" ht="21" hidden="1" customHeight="1">
      <c r="A327" s="26"/>
      <c r="B327" s="27"/>
      <c r="C327" s="27"/>
      <c r="D327" s="27"/>
      <c r="E327" s="29"/>
      <c r="F327" s="29"/>
      <c r="G327" s="30"/>
      <c r="H327" s="16"/>
      <c r="I327" s="305"/>
      <c r="J327" s="212"/>
      <c r="K327" s="305"/>
      <c r="L327" s="305"/>
      <c r="M327" s="304"/>
      <c r="N327" s="306"/>
      <c r="O327" s="344"/>
      <c r="P327" s="307"/>
      <c r="Q327" s="204"/>
      <c r="R327" s="204"/>
      <c r="S327" s="291"/>
      <c r="T327" s="418"/>
      <c r="U327" s="306"/>
      <c r="V327" s="304"/>
      <c r="W327" s="306"/>
      <c r="X327" s="307"/>
      <c r="Y327" s="350"/>
      <c r="Z327" s="1"/>
    </row>
    <row r="328" spans="1:28" ht="21" hidden="1" customHeight="1">
      <c r="A328" s="26"/>
      <c r="B328" s="27"/>
      <c r="C328" s="27"/>
      <c r="D328" s="27"/>
      <c r="E328" s="29"/>
      <c r="F328" s="29"/>
      <c r="G328" s="30"/>
      <c r="H328" s="16"/>
      <c r="I328" s="305"/>
      <c r="J328" s="212"/>
      <c r="K328" s="305"/>
      <c r="L328" s="305"/>
      <c r="M328" s="304"/>
      <c r="N328" s="306"/>
      <c r="O328" s="344"/>
      <c r="P328" s="307"/>
      <c r="Q328" s="204"/>
      <c r="R328" s="204"/>
      <c r="S328" s="291"/>
      <c r="T328" s="418"/>
      <c r="U328" s="306"/>
      <c r="V328" s="304"/>
      <c r="W328" s="306"/>
      <c r="X328" s="307"/>
      <c r="Y328" s="350"/>
      <c r="Z328" s="1"/>
    </row>
    <row r="329" spans="1:28" ht="21" hidden="1" customHeight="1">
      <c r="A329" s="26"/>
      <c r="B329" s="27"/>
      <c r="C329" s="27"/>
      <c r="D329" s="27"/>
      <c r="E329" s="29"/>
      <c r="F329" s="29"/>
      <c r="G329" s="30"/>
      <c r="H329" s="16"/>
      <c r="I329" s="305"/>
      <c r="J329" s="212"/>
      <c r="K329" s="305"/>
      <c r="L329" s="305"/>
      <c r="M329" s="304"/>
      <c r="N329" s="306"/>
      <c r="O329" s="344"/>
      <c r="P329" s="307"/>
      <c r="Q329" s="344"/>
      <c r="R329" s="306"/>
      <c r="S329" s="304"/>
      <c r="T329" s="306"/>
      <c r="U329" s="306"/>
      <c r="V329" s="304"/>
      <c r="W329" s="306"/>
      <c r="X329" s="307"/>
      <c r="Y329" s="350"/>
      <c r="Z329" s="1"/>
    </row>
    <row r="330" spans="1:28" ht="21" hidden="1" customHeight="1">
      <c r="A330" s="26"/>
      <c r="B330" s="27"/>
      <c r="C330" s="27"/>
      <c r="D330" s="27"/>
      <c r="E330" s="29"/>
      <c r="F330" s="29"/>
      <c r="G330" s="30"/>
      <c r="H330" s="16"/>
      <c r="I330" s="305"/>
      <c r="J330" s="212"/>
      <c r="K330" s="305"/>
      <c r="L330" s="305"/>
      <c r="M330" s="305"/>
      <c r="N330" s="268"/>
      <c r="O330" s="268"/>
      <c r="P330" s="467"/>
      <c r="Q330" s="268"/>
      <c r="R330" s="268"/>
      <c r="S330" s="305"/>
      <c r="T330" s="268"/>
      <c r="U330" s="268"/>
      <c r="V330" s="305"/>
      <c r="W330" s="268"/>
      <c r="X330" s="307"/>
      <c r="Y330" s="350"/>
      <c r="Z330" s="1"/>
    </row>
    <row r="331" spans="1:28" ht="21" customHeight="1" thickBot="1">
      <c r="A331" s="26"/>
      <c r="B331" s="27"/>
      <c r="C331" s="27"/>
      <c r="D331" s="27"/>
      <c r="E331" s="29"/>
      <c r="F331" s="29"/>
      <c r="G331" s="30"/>
      <c r="H331" s="16"/>
      <c r="I331" s="289" t="s">
        <v>693</v>
      </c>
      <c r="J331" s="290"/>
      <c r="K331" s="305"/>
      <c r="L331" s="305"/>
      <c r="M331" s="304"/>
      <c r="N331" s="306"/>
      <c r="O331" s="344"/>
      <c r="P331" s="307"/>
      <c r="Q331" s="204"/>
      <c r="R331" s="204"/>
      <c r="S331" s="290" t="s">
        <v>626</v>
      </c>
      <c r="T331" s="426"/>
      <c r="U331" s="426"/>
      <c r="V331" s="290"/>
      <c r="W331" s="426"/>
      <c r="X331" s="490">
        <v>2000000</v>
      </c>
      <c r="Y331" s="366" t="s">
        <v>25</v>
      </c>
      <c r="Z331" s="1"/>
    </row>
    <row r="332" spans="1:28" ht="21" customHeight="1">
      <c r="A332" s="26"/>
      <c r="B332" s="27"/>
      <c r="C332" s="27"/>
      <c r="D332" s="27"/>
      <c r="E332" s="29"/>
      <c r="F332" s="29"/>
      <c r="G332" s="30"/>
      <c r="H332" s="16"/>
      <c r="I332" s="305" t="s">
        <v>721</v>
      </c>
      <c r="J332" s="212"/>
      <c r="K332" s="305"/>
      <c r="L332" s="305"/>
      <c r="M332" s="304">
        <v>80000</v>
      </c>
      <c r="N332" s="306" t="s">
        <v>25</v>
      </c>
      <c r="O332" s="204"/>
      <c r="P332" s="297"/>
      <c r="Q332" s="204"/>
      <c r="R332" s="341" t="s">
        <v>56</v>
      </c>
      <c r="S332" s="305">
        <v>25</v>
      </c>
      <c r="T332" s="425" t="s">
        <v>768</v>
      </c>
      <c r="U332" s="425"/>
      <c r="V332" s="292"/>
      <c r="W332" s="534"/>
      <c r="X332" s="539">
        <v>2000000</v>
      </c>
      <c r="Y332" s="535" t="s">
        <v>25</v>
      </c>
      <c r="AB332" s="525"/>
    </row>
    <row r="333" spans="1:28" ht="21" customHeight="1">
      <c r="A333" s="26"/>
      <c r="B333" s="27"/>
      <c r="C333" s="27"/>
      <c r="D333" s="27"/>
      <c r="E333" s="29"/>
      <c r="F333" s="29"/>
      <c r="G333" s="30"/>
      <c r="H333" s="16"/>
      <c r="I333" s="305"/>
      <c r="J333" s="212"/>
      <c r="K333" s="305"/>
      <c r="L333" s="305"/>
      <c r="M333" s="305"/>
      <c r="N333" s="268"/>
      <c r="O333" s="268"/>
      <c r="P333" s="467"/>
      <c r="Q333" s="268"/>
      <c r="R333" s="268"/>
      <c r="S333" s="305"/>
      <c r="T333" s="268"/>
      <c r="U333" s="268"/>
      <c r="V333" s="514"/>
      <c r="W333" s="211"/>
      <c r="X333" s="214"/>
      <c r="Y333" s="369"/>
    </row>
    <row r="334" spans="1:28" ht="21" customHeight="1">
      <c r="A334" s="17" t="s">
        <v>14</v>
      </c>
      <c r="B334" s="18" t="s">
        <v>14</v>
      </c>
      <c r="C334" s="724" t="s">
        <v>389</v>
      </c>
      <c r="D334" s="725"/>
      <c r="E334" s="140">
        <v>143790</v>
      </c>
      <c r="F334" s="140">
        <v>143790</v>
      </c>
      <c r="G334" s="141">
        <v>0</v>
      </c>
      <c r="H334" s="142">
        <v>0</v>
      </c>
      <c r="I334" s="143" t="s">
        <v>464</v>
      </c>
      <c r="J334" s="144"/>
      <c r="K334" s="145"/>
      <c r="L334" s="145"/>
      <c r="M334" s="509"/>
      <c r="N334" s="379"/>
      <c r="O334" s="379"/>
      <c r="P334" s="150"/>
      <c r="Q334" s="379" t="s">
        <v>391</v>
      </c>
      <c r="R334" s="145"/>
      <c r="S334" s="146"/>
      <c r="T334" s="145"/>
      <c r="U334" s="145"/>
      <c r="V334" s="146"/>
      <c r="W334" s="145"/>
      <c r="X334" s="486">
        <v>143790000</v>
      </c>
      <c r="Y334" s="352" t="s">
        <v>25</v>
      </c>
    </row>
    <row r="335" spans="1:28" ht="21" customHeight="1">
      <c r="A335" s="26"/>
      <c r="B335" s="27"/>
      <c r="C335" s="18" t="s">
        <v>465</v>
      </c>
      <c r="D335" s="229" t="s">
        <v>466</v>
      </c>
      <c r="E335" s="118">
        <v>49412</v>
      </c>
      <c r="F335" s="118">
        <v>49412</v>
      </c>
      <c r="G335" s="119">
        <v>0</v>
      </c>
      <c r="H335" s="120">
        <v>0</v>
      </c>
      <c r="I335" s="108" t="s">
        <v>467</v>
      </c>
      <c r="J335" s="109"/>
      <c r="K335" s="110"/>
      <c r="L335" s="110"/>
      <c r="M335" s="226"/>
      <c r="N335" s="414"/>
      <c r="O335" s="414"/>
      <c r="P335" s="458"/>
      <c r="Q335" s="380"/>
      <c r="R335" s="380"/>
      <c r="S335" s="111"/>
      <c r="T335" s="380"/>
      <c r="U335" s="380"/>
      <c r="V335" s="133" t="s">
        <v>468</v>
      </c>
      <c r="W335" s="427"/>
      <c r="X335" s="484">
        <v>49412000</v>
      </c>
      <c r="Y335" s="353" t="s">
        <v>469</v>
      </c>
    </row>
    <row r="336" spans="1:28" ht="21" hidden="1" customHeight="1">
      <c r="A336" s="26"/>
      <c r="B336" s="27"/>
      <c r="C336" s="27" t="s">
        <v>472</v>
      </c>
      <c r="D336" s="266" t="s">
        <v>470</v>
      </c>
      <c r="E336" s="19">
        <v>0</v>
      </c>
      <c r="F336" s="19">
        <v>0</v>
      </c>
      <c r="G336" s="20">
        <v>0</v>
      </c>
      <c r="H336" s="21">
        <v>0</v>
      </c>
      <c r="I336" s="81" t="s">
        <v>471</v>
      </c>
      <c r="J336" s="91"/>
      <c r="K336" s="55"/>
      <c r="L336" s="55"/>
      <c r="M336" s="167"/>
      <c r="N336" s="505"/>
      <c r="O336" s="505"/>
      <c r="P336" s="136"/>
      <c r="Q336" s="505"/>
      <c r="R336" s="505"/>
      <c r="S336" s="55"/>
      <c r="T336" s="505"/>
      <c r="U336" s="505"/>
      <c r="V336" s="726" t="s">
        <v>468</v>
      </c>
      <c r="W336" s="726"/>
      <c r="X336" s="482">
        <v>0</v>
      </c>
      <c r="Y336" s="354" t="s">
        <v>469</v>
      </c>
    </row>
    <row r="337" spans="1:26" ht="21" hidden="1" customHeight="1">
      <c r="A337" s="26"/>
      <c r="B337" s="27"/>
      <c r="C337" s="27"/>
      <c r="D337" s="267"/>
      <c r="E337" s="29"/>
      <c r="F337" s="29"/>
      <c r="G337" s="30"/>
      <c r="H337" s="16"/>
      <c r="I337" s="161"/>
      <c r="J337" s="169"/>
      <c r="K337" s="168"/>
      <c r="L337" s="168"/>
      <c r="M337" s="304"/>
      <c r="N337" s="506"/>
      <c r="O337" s="506"/>
      <c r="P337" s="41"/>
      <c r="Q337" s="506"/>
      <c r="R337" s="506"/>
      <c r="S337" s="168"/>
      <c r="T337" s="506"/>
      <c r="U337" s="506"/>
      <c r="V337" s="506"/>
      <c r="W337" s="506"/>
      <c r="X337" s="41">
        <v>0</v>
      </c>
      <c r="Y337" s="355" t="s">
        <v>469</v>
      </c>
    </row>
    <row r="338" spans="1:26" ht="21" hidden="1" customHeight="1">
      <c r="A338" s="26"/>
      <c r="B338" s="27"/>
      <c r="C338" s="27"/>
      <c r="D338" s="262"/>
      <c r="E338" s="263"/>
      <c r="F338" s="264"/>
      <c r="G338" s="264"/>
      <c r="H338" s="265"/>
      <c r="I338" s="162"/>
      <c r="J338" s="199"/>
      <c r="K338" s="123"/>
      <c r="L338" s="123"/>
      <c r="M338" s="513"/>
      <c r="N338" s="105"/>
      <c r="O338" s="105"/>
      <c r="P338" s="45"/>
      <c r="Q338" s="105"/>
      <c r="R338" s="105"/>
      <c r="S338" s="123"/>
      <c r="T338" s="105"/>
      <c r="U338" s="105"/>
      <c r="V338" s="105"/>
      <c r="W338" s="105"/>
      <c r="X338" s="198">
        <v>0</v>
      </c>
      <c r="Y338" s="357" t="s">
        <v>469</v>
      </c>
    </row>
    <row r="339" spans="1:26" ht="21" customHeight="1">
      <c r="A339" s="26"/>
      <c r="B339" s="27"/>
      <c r="C339" s="27"/>
      <c r="D339" s="18" t="s">
        <v>473</v>
      </c>
      <c r="E339" s="19">
        <v>12464</v>
      </c>
      <c r="F339" s="19">
        <v>12464</v>
      </c>
      <c r="G339" s="20">
        <v>0</v>
      </c>
      <c r="H339" s="21">
        <v>0</v>
      </c>
      <c r="I339" s="81" t="s">
        <v>474</v>
      </c>
      <c r="J339" s="91"/>
      <c r="K339" s="55"/>
      <c r="L339" s="55"/>
      <c r="M339" s="167"/>
      <c r="N339" s="505"/>
      <c r="O339" s="505"/>
      <c r="P339" s="136"/>
      <c r="Q339" s="505"/>
      <c r="R339" s="505"/>
      <c r="S339" s="55"/>
      <c r="T339" s="505"/>
      <c r="U339" s="505"/>
      <c r="V339" s="726" t="s">
        <v>468</v>
      </c>
      <c r="W339" s="726"/>
      <c r="X339" s="482">
        <v>12464000</v>
      </c>
      <c r="Y339" s="354" t="s">
        <v>469</v>
      </c>
    </row>
    <row r="340" spans="1:26" ht="21" customHeight="1">
      <c r="A340" s="26"/>
      <c r="B340" s="27"/>
      <c r="C340" s="27"/>
      <c r="D340" s="27"/>
      <c r="E340" s="29"/>
      <c r="F340" s="29"/>
      <c r="G340" s="30"/>
      <c r="H340" s="16"/>
      <c r="I340" s="161" t="s">
        <v>475</v>
      </c>
      <c r="J340" s="169"/>
      <c r="K340" s="168"/>
      <c r="L340" s="168"/>
      <c r="M340" s="304"/>
      <c r="N340" s="506"/>
      <c r="O340" s="506"/>
      <c r="P340" s="41"/>
      <c r="Q340" s="506"/>
      <c r="R340" s="506"/>
      <c r="S340" s="168"/>
      <c r="T340" s="506"/>
      <c r="U340" s="506"/>
      <c r="V340" s="506"/>
      <c r="W340" s="506"/>
      <c r="X340" s="41">
        <v>12463280</v>
      </c>
      <c r="Y340" s="355" t="s">
        <v>469</v>
      </c>
    </row>
    <row r="341" spans="1:26" s="617" customFormat="1" ht="21" hidden="1" customHeight="1">
      <c r="A341" s="616"/>
      <c r="B341" s="610"/>
      <c r="C341" s="610"/>
      <c r="D341" s="618"/>
      <c r="E341" s="619"/>
      <c r="F341" s="619"/>
      <c r="G341" s="620"/>
      <c r="H341" s="621"/>
      <c r="I341" s="622" t="s">
        <v>476</v>
      </c>
      <c r="J341" s="623"/>
      <c r="K341" s="624"/>
      <c r="L341" s="624"/>
      <c r="M341" s="624"/>
      <c r="N341" s="625"/>
      <c r="O341" s="625"/>
      <c r="P341" s="626"/>
      <c r="Q341" s="625"/>
      <c r="R341" s="625"/>
      <c r="S341" s="624"/>
      <c r="T341" s="625"/>
      <c r="U341" s="625"/>
      <c r="V341" s="625"/>
      <c r="W341" s="625"/>
      <c r="X341" s="626">
        <v>0</v>
      </c>
      <c r="Y341" s="389" t="s">
        <v>469</v>
      </c>
      <c r="Z341" s="614"/>
    </row>
    <row r="342" spans="1:26" ht="21" customHeight="1">
      <c r="A342" s="26"/>
      <c r="B342" s="27"/>
      <c r="C342" s="27"/>
      <c r="D342" s="18" t="s">
        <v>477</v>
      </c>
      <c r="E342" s="19">
        <v>25379</v>
      </c>
      <c r="F342" s="19">
        <v>25379</v>
      </c>
      <c r="G342" s="20">
        <v>0</v>
      </c>
      <c r="H342" s="21">
        <v>0</v>
      </c>
      <c r="I342" s="81" t="s">
        <v>478</v>
      </c>
      <c r="J342" s="91"/>
      <c r="K342" s="55"/>
      <c r="L342" s="55"/>
      <c r="M342" s="167"/>
      <c r="N342" s="505"/>
      <c r="O342" s="505"/>
      <c r="P342" s="136"/>
      <c r="Q342" s="505"/>
      <c r="R342" s="505"/>
      <c r="S342" s="55"/>
      <c r="T342" s="505"/>
      <c r="U342" s="505"/>
      <c r="V342" s="726" t="s">
        <v>468</v>
      </c>
      <c r="W342" s="726"/>
      <c r="X342" s="482">
        <v>25379000</v>
      </c>
      <c r="Y342" s="354" t="s">
        <v>469</v>
      </c>
    </row>
    <row r="343" spans="1:26" s="617" customFormat="1" ht="21" hidden="1" customHeight="1">
      <c r="A343" s="616"/>
      <c r="B343" s="610"/>
      <c r="C343" s="610"/>
      <c r="D343" s="610"/>
      <c r="E343" s="611"/>
      <c r="F343" s="611"/>
      <c r="G343" s="612"/>
      <c r="H343" s="613"/>
      <c r="I343" s="481" t="s">
        <v>479</v>
      </c>
      <c r="J343" s="223"/>
      <c r="K343" s="203"/>
      <c r="L343" s="203"/>
      <c r="M343" s="203"/>
      <c r="N343" s="260"/>
      <c r="O343" s="260"/>
      <c r="P343" s="261"/>
      <c r="Q343" s="260"/>
      <c r="R343" s="260"/>
      <c r="S343" s="203"/>
      <c r="T343" s="260"/>
      <c r="U343" s="260"/>
      <c r="V343" s="260"/>
      <c r="W343" s="260"/>
      <c r="X343" s="261">
        <v>0</v>
      </c>
      <c r="Y343" s="359" t="s">
        <v>469</v>
      </c>
      <c r="Z343" s="614"/>
    </row>
    <row r="344" spans="1:26" ht="21" customHeight="1">
      <c r="A344" s="26"/>
      <c r="B344" s="27"/>
      <c r="C344" s="27"/>
      <c r="D344" s="27"/>
      <c r="E344" s="29"/>
      <c r="F344" s="29"/>
      <c r="G344" s="30"/>
      <c r="H344" s="16"/>
      <c r="I344" s="161" t="s">
        <v>480</v>
      </c>
      <c r="J344" s="169"/>
      <c r="K344" s="168"/>
      <c r="L344" s="168"/>
      <c r="M344" s="304"/>
      <c r="N344" s="506"/>
      <c r="O344" s="506"/>
      <c r="P344" s="41"/>
      <c r="Q344" s="506"/>
      <c r="R344" s="506"/>
      <c r="S344" s="168"/>
      <c r="T344" s="506"/>
      <c r="U344" s="506"/>
      <c r="V344" s="506"/>
      <c r="W344" s="506"/>
      <c r="X344" s="41">
        <v>25379000</v>
      </c>
      <c r="Y344" s="355" t="s">
        <v>469</v>
      </c>
    </row>
    <row r="345" spans="1:26" ht="21" customHeight="1">
      <c r="A345" s="26"/>
      <c r="B345" s="27"/>
      <c r="C345" s="27"/>
      <c r="D345" s="35"/>
      <c r="E345" s="36"/>
      <c r="F345" s="36"/>
      <c r="G345" s="37"/>
      <c r="H345" s="107"/>
      <c r="I345" s="44"/>
      <c r="J345" s="199"/>
      <c r="K345" s="123"/>
      <c r="L345" s="123"/>
      <c r="M345" s="513"/>
      <c r="N345" s="105"/>
      <c r="O345" s="105"/>
      <c r="P345" s="45"/>
      <c r="Q345" s="105"/>
      <c r="R345" s="105"/>
      <c r="S345" s="123"/>
      <c r="T345" s="105"/>
      <c r="U345" s="105"/>
      <c r="V345" s="105"/>
      <c r="W345" s="105"/>
      <c r="X345" s="45"/>
      <c r="Y345" s="357"/>
    </row>
    <row r="346" spans="1:26" ht="21" customHeight="1">
      <c r="A346" s="26"/>
      <c r="B346" s="27"/>
      <c r="C346" s="27"/>
      <c r="D346" s="18" t="s">
        <v>203</v>
      </c>
      <c r="E346" s="19">
        <v>3727</v>
      </c>
      <c r="F346" s="19">
        <v>3727</v>
      </c>
      <c r="G346" s="20">
        <v>0</v>
      </c>
      <c r="H346" s="21">
        <v>0</v>
      </c>
      <c r="I346" s="81" t="s">
        <v>764</v>
      </c>
      <c r="J346" s="91"/>
      <c r="K346" s="55"/>
      <c r="L346" s="55"/>
      <c r="M346" s="167"/>
      <c r="N346" s="505"/>
      <c r="O346" s="505"/>
      <c r="P346" s="136"/>
      <c r="Q346" s="505"/>
      <c r="R346" s="505"/>
      <c r="S346" s="55"/>
      <c r="T346" s="505"/>
      <c r="U346" s="505"/>
      <c r="V346" s="726" t="s">
        <v>468</v>
      </c>
      <c r="W346" s="726"/>
      <c r="X346" s="482">
        <v>3727000</v>
      </c>
      <c r="Y346" s="354" t="s">
        <v>469</v>
      </c>
    </row>
    <row r="347" spans="1:26" ht="21" customHeight="1">
      <c r="A347" s="26"/>
      <c r="B347" s="27"/>
      <c r="C347" s="27"/>
      <c r="D347" s="27" t="s">
        <v>542</v>
      </c>
      <c r="E347" s="29"/>
      <c r="F347" s="29"/>
      <c r="G347" s="30"/>
      <c r="H347" s="16"/>
      <c r="I347" s="161" t="s">
        <v>543</v>
      </c>
      <c r="J347" s="169"/>
      <c r="K347" s="168"/>
      <c r="L347" s="168"/>
      <c r="M347" s="304"/>
      <c r="N347" s="506"/>
      <c r="O347" s="506"/>
      <c r="P347" s="41"/>
      <c r="Q347" s="506"/>
      <c r="R347" s="506"/>
      <c r="S347" s="168"/>
      <c r="T347" s="506"/>
      <c r="U347" s="506"/>
      <c r="V347" s="506"/>
      <c r="W347" s="506"/>
      <c r="X347" s="41">
        <v>3727000</v>
      </c>
      <c r="Y347" s="355" t="s">
        <v>469</v>
      </c>
    </row>
    <row r="348" spans="1:26" ht="21" customHeight="1">
      <c r="A348" s="26"/>
      <c r="B348" s="27"/>
      <c r="C348" s="27"/>
      <c r="D348" s="35"/>
      <c r="E348" s="36"/>
      <c r="F348" s="36"/>
      <c r="G348" s="37"/>
      <c r="H348" s="107"/>
      <c r="I348" s="162"/>
      <c r="J348" s="199"/>
      <c r="K348" s="123"/>
      <c r="L348" s="123"/>
      <c r="M348" s="513"/>
      <c r="N348" s="105"/>
      <c r="O348" s="105"/>
      <c r="P348" s="45"/>
      <c r="Q348" s="105"/>
      <c r="R348" s="105"/>
      <c r="S348" s="123"/>
      <c r="T348" s="105"/>
      <c r="U348" s="105"/>
      <c r="V348" s="105"/>
      <c r="W348" s="105"/>
      <c r="X348" s="45"/>
      <c r="Y348" s="357"/>
    </row>
    <row r="349" spans="1:26" ht="21" customHeight="1">
      <c r="A349" s="26"/>
      <c r="B349" s="27"/>
      <c r="C349" s="27"/>
      <c r="D349" s="276" t="s">
        <v>481</v>
      </c>
      <c r="E349" s="252">
        <v>7842</v>
      </c>
      <c r="F349" s="19">
        <v>7842</v>
      </c>
      <c r="G349" s="281">
        <v>0</v>
      </c>
      <c r="H349" s="282">
        <v>0</v>
      </c>
      <c r="I349" s="81" t="s">
        <v>763</v>
      </c>
      <c r="J349" s="91"/>
      <c r="K349" s="55"/>
      <c r="L349" s="55"/>
      <c r="M349" s="167"/>
      <c r="N349" s="505"/>
      <c r="O349" s="505"/>
      <c r="P349" s="136"/>
      <c r="Q349" s="505"/>
      <c r="R349" s="505"/>
      <c r="S349" s="55"/>
      <c r="T349" s="505"/>
      <c r="U349" s="505"/>
      <c r="V349" s="726" t="s">
        <v>468</v>
      </c>
      <c r="W349" s="726"/>
      <c r="X349" s="482">
        <v>7842000</v>
      </c>
      <c r="Y349" s="354" t="s">
        <v>55</v>
      </c>
    </row>
    <row r="350" spans="1:26" ht="21" customHeight="1">
      <c r="A350" s="26"/>
      <c r="B350" s="27"/>
      <c r="C350" s="27"/>
      <c r="D350" s="276" t="s">
        <v>483</v>
      </c>
      <c r="E350" s="252"/>
      <c r="F350" s="252"/>
      <c r="G350" s="281"/>
      <c r="H350" s="282"/>
      <c r="I350" s="161" t="s">
        <v>482</v>
      </c>
      <c r="J350" s="305"/>
      <c r="K350" s="304"/>
      <c r="L350" s="304"/>
      <c r="M350" s="304"/>
      <c r="N350" s="306"/>
      <c r="O350" s="306"/>
      <c r="P350" s="307"/>
      <c r="Q350" s="306"/>
      <c r="R350" s="306"/>
      <c r="S350" s="304"/>
      <c r="T350" s="306"/>
      <c r="U350" s="306"/>
      <c r="V350" s="306"/>
      <c r="W350" s="306"/>
      <c r="X350" s="307">
        <v>6890000</v>
      </c>
      <c r="Y350" s="350" t="s">
        <v>55</v>
      </c>
    </row>
    <row r="351" spans="1:26" s="617" customFormat="1" ht="21" hidden="1" customHeight="1">
      <c r="A351" s="616"/>
      <c r="B351" s="610"/>
      <c r="C351" s="610"/>
      <c r="D351" s="610"/>
      <c r="E351" s="611"/>
      <c r="F351" s="611"/>
      <c r="G351" s="612"/>
      <c r="H351" s="613"/>
      <c r="I351" s="481" t="s">
        <v>484</v>
      </c>
      <c r="J351" s="223"/>
      <c r="K351" s="203"/>
      <c r="L351" s="203"/>
      <c r="M351" s="203"/>
      <c r="N351" s="260"/>
      <c r="O351" s="260"/>
      <c r="P351" s="261"/>
      <c r="Q351" s="260"/>
      <c r="R351" s="260"/>
      <c r="S351" s="203"/>
      <c r="T351" s="260"/>
      <c r="U351" s="260"/>
      <c r="V351" s="260"/>
      <c r="W351" s="260"/>
      <c r="X351" s="261">
        <v>0</v>
      </c>
      <c r="Y351" s="359" t="s">
        <v>325</v>
      </c>
      <c r="Z351" s="614"/>
    </row>
    <row r="352" spans="1:26" s="617" customFormat="1" ht="21" hidden="1" customHeight="1">
      <c r="A352" s="616"/>
      <c r="B352" s="610"/>
      <c r="C352" s="610"/>
      <c r="D352" s="610"/>
      <c r="E352" s="611"/>
      <c r="F352" s="611"/>
      <c r="G352" s="612"/>
      <c r="H352" s="613"/>
      <c r="I352" s="481" t="s">
        <v>485</v>
      </c>
      <c r="J352" s="223"/>
      <c r="K352" s="203"/>
      <c r="L352" s="203"/>
      <c r="M352" s="203"/>
      <c r="N352" s="260"/>
      <c r="O352" s="260"/>
      <c r="P352" s="261"/>
      <c r="Q352" s="260"/>
      <c r="R352" s="260"/>
      <c r="S352" s="203"/>
      <c r="T352" s="260"/>
      <c r="U352" s="260"/>
      <c r="V352" s="260"/>
      <c r="W352" s="260"/>
      <c r="X352" s="261">
        <v>0</v>
      </c>
      <c r="Y352" s="359" t="s">
        <v>325</v>
      </c>
      <c r="Z352" s="614"/>
    </row>
    <row r="353" spans="1:32" ht="21" customHeight="1">
      <c r="A353" s="26"/>
      <c r="B353" s="27"/>
      <c r="C353" s="27"/>
      <c r="D353" s="276"/>
      <c r="E353" s="252"/>
      <c r="F353" s="252"/>
      <c r="G353" s="281"/>
      <c r="H353" s="282"/>
      <c r="I353" s="161" t="s">
        <v>762</v>
      </c>
      <c r="J353" s="305"/>
      <c r="K353" s="304"/>
      <c r="L353" s="304"/>
      <c r="M353" s="304"/>
      <c r="N353" s="306"/>
      <c r="O353" s="306"/>
      <c r="P353" s="307"/>
      <c r="Q353" s="306"/>
      <c r="R353" s="306"/>
      <c r="S353" s="304"/>
      <c r="T353" s="306"/>
      <c r="U353" s="306"/>
      <c r="V353" s="306"/>
      <c r="W353" s="306"/>
      <c r="X353" s="307">
        <v>952000</v>
      </c>
      <c r="Y353" s="350" t="s">
        <v>325</v>
      </c>
    </row>
    <row r="354" spans="1:32" ht="21" customHeight="1">
      <c r="A354" s="26"/>
      <c r="B354" s="27"/>
      <c r="C354" s="27"/>
      <c r="D354" s="276"/>
      <c r="E354" s="252"/>
      <c r="F354" s="252"/>
      <c r="G354" s="281"/>
      <c r="H354" s="282"/>
      <c r="I354" s="161"/>
      <c r="J354" s="305"/>
      <c r="K354" s="304"/>
      <c r="L354" s="304"/>
      <c r="M354" s="304"/>
      <c r="N354" s="306"/>
      <c r="O354" s="204"/>
      <c r="P354" s="297"/>
      <c r="Q354" s="204"/>
      <c r="R354" s="207"/>
      <c r="S354" s="323"/>
      <c r="T354" s="418"/>
      <c r="U354" s="306"/>
      <c r="V354" s="304"/>
      <c r="W354" s="306"/>
      <c r="X354" s="307"/>
      <c r="Y354" s="350"/>
    </row>
    <row r="355" spans="1:32" ht="21" customHeight="1">
      <c r="A355" s="26"/>
      <c r="B355" s="27"/>
      <c r="C355" s="18" t="s">
        <v>486</v>
      </c>
      <c r="D355" s="229" t="s">
        <v>349</v>
      </c>
      <c r="E355" s="118">
        <v>94378</v>
      </c>
      <c r="F355" s="118">
        <v>94378</v>
      </c>
      <c r="G355" s="119">
        <v>0</v>
      </c>
      <c r="H355" s="120">
        <v>0</v>
      </c>
      <c r="I355" s="108" t="s">
        <v>487</v>
      </c>
      <c r="J355" s="109"/>
      <c r="K355" s="110"/>
      <c r="L355" s="110"/>
      <c r="M355" s="226"/>
      <c r="N355" s="414"/>
      <c r="O355" s="414"/>
      <c r="P355" s="458"/>
      <c r="Q355" s="380"/>
      <c r="R355" s="380"/>
      <c r="S355" s="111"/>
      <c r="T355" s="380"/>
      <c r="U355" s="380"/>
      <c r="V355" s="133" t="s">
        <v>324</v>
      </c>
      <c r="W355" s="427"/>
      <c r="X355" s="482">
        <v>94378000</v>
      </c>
      <c r="Y355" s="373" t="s">
        <v>325</v>
      </c>
    </row>
    <row r="356" spans="1:32" ht="21" customHeight="1">
      <c r="A356" s="26"/>
      <c r="B356" s="27"/>
      <c r="C356" s="27" t="s">
        <v>488</v>
      </c>
      <c r="D356" s="27" t="s">
        <v>489</v>
      </c>
      <c r="E356" s="29">
        <v>64932</v>
      </c>
      <c r="F356" s="29">
        <v>64932</v>
      </c>
      <c r="G356" s="20">
        <v>0</v>
      </c>
      <c r="H356" s="21">
        <v>0</v>
      </c>
      <c r="I356" s="161" t="s">
        <v>490</v>
      </c>
      <c r="J356" s="305"/>
      <c r="K356" s="304"/>
      <c r="L356" s="304"/>
      <c r="M356" s="304"/>
      <c r="N356" s="306"/>
      <c r="O356" s="306"/>
      <c r="P356" s="307"/>
      <c r="Q356" s="306"/>
      <c r="R356" s="306"/>
      <c r="S356" s="273"/>
      <c r="T356" s="306"/>
      <c r="U356" s="306"/>
      <c r="V356" s="304"/>
      <c r="W356" s="306"/>
      <c r="X356" s="482">
        <v>64932000</v>
      </c>
      <c r="Y356" s="350" t="s">
        <v>325</v>
      </c>
    </row>
    <row r="357" spans="1:32" ht="21" customHeight="1">
      <c r="A357" s="26"/>
      <c r="B357" s="27"/>
      <c r="C357" s="27" t="s">
        <v>462</v>
      </c>
      <c r="D357" s="27" t="s">
        <v>491</v>
      </c>
      <c r="E357" s="29"/>
      <c r="F357" s="29"/>
      <c r="G357" s="30"/>
      <c r="H357" s="16"/>
      <c r="I357" s="161" t="s">
        <v>830</v>
      </c>
      <c r="J357" s="305"/>
      <c r="K357" s="304"/>
      <c r="L357" s="304"/>
      <c r="M357" s="304"/>
      <c r="N357" s="306"/>
      <c r="O357" s="306"/>
      <c r="P357" s="307"/>
      <c r="Q357" s="306"/>
      <c r="R357" s="306"/>
      <c r="S357" s="273"/>
      <c r="T357" s="306"/>
      <c r="U357" s="306"/>
      <c r="V357" s="304"/>
      <c r="W357" s="306"/>
      <c r="X357" s="307">
        <v>5900000</v>
      </c>
      <c r="Y357" s="350" t="s">
        <v>325</v>
      </c>
    </row>
    <row r="358" spans="1:32" s="617" customFormat="1" ht="21" hidden="1" customHeight="1">
      <c r="A358" s="616"/>
      <c r="B358" s="610"/>
      <c r="C358" s="610"/>
      <c r="D358" s="610"/>
      <c r="E358" s="611"/>
      <c r="F358" s="611"/>
      <c r="G358" s="612"/>
      <c r="H358" s="613"/>
      <c r="I358" s="481" t="s">
        <v>831</v>
      </c>
      <c r="J358" s="223"/>
      <c r="K358" s="203"/>
      <c r="L358" s="203"/>
      <c r="M358" s="203"/>
      <c r="N358" s="260"/>
      <c r="O358" s="260"/>
      <c r="P358" s="261"/>
      <c r="Q358" s="260"/>
      <c r="R358" s="260"/>
      <c r="S358" s="295"/>
      <c r="T358" s="260"/>
      <c r="U358" s="260"/>
      <c r="V358" s="203"/>
      <c r="W358" s="260"/>
      <c r="X358" s="261">
        <v>0</v>
      </c>
      <c r="Y358" s="359" t="s">
        <v>325</v>
      </c>
      <c r="Z358" s="614"/>
    </row>
    <row r="359" spans="1:32" ht="21" customHeight="1">
      <c r="A359" s="26"/>
      <c r="B359" s="27"/>
      <c r="C359" s="27"/>
      <c r="D359" s="27"/>
      <c r="E359" s="29"/>
      <c r="F359" s="29"/>
      <c r="G359" s="30"/>
      <c r="H359" s="16"/>
      <c r="I359" s="161" t="s">
        <v>529</v>
      </c>
      <c r="J359" s="305"/>
      <c r="K359" s="304"/>
      <c r="L359" s="304"/>
      <c r="M359" s="304"/>
      <c r="N359" s="306"/>
      <c r="O359" s="306"/>
      <c r="P359" s="307"/>
      <c r="Q359" s="306"/>
      <c r="R359" s="306"/>
      <c r="S359" s="273"/>
      <c r="T359" s="3"/>
      <c r="U359" s="306"/>
      <c r="V359" s="304"/>
      <c r="W359" s="306"/>
      <c r="X359" s="307">
        <v>12735000</v>
      </c>
      <c r="Y359" s="350" t="s">
        <v>325</v>
      </c>
    </row>
    <row r="360" spans="1:32" s="617" customFormat="1" ht="21" hidden="1" customHeight="1">
      <c r="A360" s="616"/>
      <c r="B360" s="610"/>
      <c r="C360" s="610"/>
      <c r="D360" s="610"/>
      <c r="E360" s="611"/>
      <c r="F360" s="611"/>
      <c r="G360" s="612"/>
      <c r="H360" s="613"/>
      <c r="I360" s="481" t="s">
        <v>530</v>
      </c>
      <c r="J360" s="223"/>
      <c r="K360" s="203"/>
      <c r="L360" s="203"/>
      <c r="M360" s="203"/>
      <c r="N360" s="260"/>
      <c r="O360" s="260"/>
      <c r="P360" s="261"/>
      <c r="Q360" s="260"/>
      <c r="R360" s="260"/>
      <c r="S360" s="295"/>
      <c r="T360" s="260"/>
      <c r="U360" s="260"/>
      <c r="V360" s="203"/>
      <c r="W360" s="260"/>
      <c r="X360" s="261">
        <v>0</v>
      </c>
      <c r="Y360" s="359" t="s">
        <v>528</v>
      </c>
      <c r="Z360" s="614"/>
    </row>
    <row r="361" spans="1:32" s="617" customFormat="1" ht="21" hidden="1" customHeight="1">
      <c r="A361" s="616"/>
      <c r="B361" s="610"/>
      <c r="C361" s="610"/>
      <c r="D361" s="610"/>
      <c r="E361" s="611"/>
      <c r="F361" s="611"/>
      <c r="G361" s="612"/>
      <c r="H361" s="613"/>
      <c r="I361" s="481" t="s">
        <v>527</v>
      </c>
      <c r="J361" s="223"/>
      <c r="K361" s="203"/>
      <c r="L361" s="203"/>
      <c r="M361" s="203"/>
      <c r="N361" s="260"/>
      <c r="O361" s="260"/>
      <c r="P361" s="261"/>
      <c r="Q361" s="260"/>
      <c r="R361" s="260"/>
      <c r="S361" s="295"/>
      <c r="T361" s="260"/>
      <c r="U361" s="260"/>
      <c r="V361" s="203"/>
      <c r="W361" s="260"/>
      <c r="X361" s="261">
        <v>0</v>
      </c>
      <c r="Y361" s="359" t="s">
        <v>325</v>
      </c>
      <c r="Z361" s="614"/>
    </row>
    <row r="362" spans="1:32" s="617" customFormat="1" ht="21" hidden="1" customHeight="1">
      <c r="A362" s="616"/>
      <c r="B362" s="610"/>
      <c r="C362" s="610"/>
      <c r="D362" s="610"/>
      <c r="E362" s="611"/>
      <c r="F362" s="611"/>
      <c r="G362" s="612"/>
      <c r="H362" s="613"/>
      <c r="I362" s="481" t="s">
        <v>597</v>
      </c>
      <c r="J362" s="223"/>
      <c r="K362" s="203"/>
      <c r="L362" s="203"/>
      <c r="M362" s="203"/>
      <c r="N362" s="260"/>
      <c r="O362" s="260"/>
      <c r="P362" s="261"/>
      <c r="Q362" s="260"/>
      <c r="R362" s="260"/>
      <c r="S362" s="295"/>
      <c r="T362" s="260"/>
      <c r="U362" s="260"/>
      <c r="V362" s="203"/>
      <c r="W362" s="260"/>
      <c r="X362" s="261">
        <v>0</v>
      </c>
      <c r="Y362" s="359" t="s">
        <v>528</v>
      </c>
      <c r="Z362" s="614"/>
    </row>
    <row r="363" spans="1:32" ht="21" customHeight="1">
      <c r="A363" s="26"/>
      <c r="B363" s="27"/>
      <c r="C363" s="27"/>
      <c r="D363" s="27"/>
      <c r="E363" s="29"/>
      <c r="F363" s="29"/>
      <c r="G363" s="30"/>
      <c r="H363" s="16"/>
      <c r="I363" s="161" t="s">
        <v>598</v>
      </c>
      <c r="J363" s="305"/>
      <c r="K363" s="304"/>
      <c r="L363" s="304"/>
      <c r="M363" s="304"/>
      <c r="N363" s="306"/>
      <c r="O363" s="306"/>
      <c r="P363" s="307"/>
      <c r="Q363" s="306"/>
      <c r="R363" s="306"/>
      <c r="S363" s="273"/>
      <c r="T363" s="306"/>
      <c r="U363" s="306"/>
      <c r="V363" s="304"/>
      <c r="W363" s="306"/>
      <c r="X363" s="307">
        <v>621000</v>
      </c>
      <c r="Y363" s="350" t="s">
        <v>325</v>
      </c>
    </row>
    <row r="364" spans="1:32" ht="21" customHeight="1">
      <c r="A364" s="26"/>
      <c r="B364" s="27"/>
      <c r="C364" s="27"/>
      <c r="D364" s="27"/>
      <c r="E364" s="29"/>
      <c r="F364" s="36"/>
      <c r="G364" s="30"/>
      <c r="H364" s="43"/>
      <c r="I364" s="161" t="s">
        <v>765</v>
      </c>
      <c r="J364" s="514"/>
      <c r="K364" s="513"/>
      <c r="L364" s="513"/>
      <c r="M364" s="513"/>
      <c r="N364" s="383"/>
      <c r="O364" s="383"/>
      <c r="P364" s="214"/>
      <c r="Q364" s="383"/>
      <c r="R364" s="383"/>
      <c r="S364" s="280"/>
      <c r="T364" s="383"/>
      <c r="U364" s="383"/>
      <c r="V364" s="513"/>
      <c r="W364" s="383"/>
      <c r="X364" s="214">
        <v>45676000</v>
      </c>
      <c r="Y364" s="369" t="s">
        <v>325</v>
      </c>
    </row>
    <row r="365" spans="1:32" ht="21" customHeight="1">
      <c r="A365" s="26"/>
      <c r="B365" s="27"/>
      <c r="C365" s="27"/>
      <c r="D365" s="18" t="s">
        <v>489</v>
      </c>
      <c r="E365" s="19">
        <v>29446</v>
      </c>
      <c r="F365" s="19">
        <v>29446</v>
      </c>
      <c r="G365" s="20">
        <v>0</v>
      </c>
      <c r="H365" s="21">
        <v>0</v>
      </c>
      <c r="I365" s="164" t="s">
        <v>492</v>
      </c>
      <c r="J365" s="175"/>
      <c r="K365" s="167"/>
      <c r="L365" s="167"/>
      <c r="M365" s="167"/>
      <c r="N365" s="384"/>
      <c r="O365" s="384"/>
      <c r="P365" s="279"/>
      <c r="Q365" s="384"/>
      <c r="R365" s="384"/>
      <c r="S365" s="278"/>
      <c r="T365" s="384"/>
      <c r="U365" s="384"/>
      <c r="V365" s="167"/>
      <c r="W365" s="384"/>
      <c r="X365" s="279">
        <v>29446000</v>
      </c>
      <c r="Y365" s="371" t="s">
        <v>325</v>
      </c>
    </row>
    <row r="366" spans="1:32" ht="21" customHeight="1">
      <c r="A366" s="26"/>
      <c r="B366" s="27"/>
      <c r="C366" s="27"/>
      <c r="D366" s="27" t="s">
        <v>493</v>
      </c>
      <c r="E366" s="29"/>
      <c r="F366" s="29"/>
      <c r="G366" s="30"/>
      <c r="H366" s="43"/>
      <c r="I366" s="161"/>
      <c r="J366" s="305"/>
      <c r="K366" s="304"/>
      <c r="L366" s="304"/>
      <c r="M366" s="304"/>
      <c r="N366" s="306"/>
      <c r="O366" s="306"/>
      <c r="P366" s="307"/>
      <c r="Q366" s="306"/>
      <c r="R366" s="306"/>
      <c r="S366" s="273"/>
      <c r="T366" s="306"/>
      <c r="U366" s="306"/>
      <c r="V366" s="304"/>
      <c r="W366" s="306"/>
      <c r="X366" s="307"/>
      <c r="Y366" s="350"/>
      <c r="Z366" s="526"/>
      <c r="AA366" s="147"/>
      <c r="AB366" s="147"/>
      <c r="AC366" s="147"/>
      <c r="AD366" s="147"/>
      <c r="AE366" s="149"/>
      <c r="AF366" s="148"/>
    </row>
    <row r="367" spans="1:32" ht="21" customHeight="1">
      <c r="A367" s="34"/>
      <c r="B367" s="27"/>
      <c r="C367" s="27"/>
      <c r="D367" s="27"/>
      <c r="E367" s="29"/>
      <c r="F367" s="29"/>
      <c r="G367" s="30"/>
      <c r="H367" s="43"/>
      <c r="I367" s="40"/>
      <c r="J367" s="169"/>
      <c r="K367" s="168"/>
      <c r="L367" s="168"/>
      <c r="M367" s="304"/>
      <c r="N367" s="506"/>
      <c r="O367" s="506"/>
      <c r="P367" s="41"/>
      <c r="Q367" s="506"/>
      <c r="R367" s="506"/>
      <c r="S367" s="31"/>
      <c r="T367" s="506"/>
      <c r="U367" s="506"/>
      <c r="V367" s="168"/>
      <c r="W367" s="506"/>
      <c r="X367" s="41"/>
      <c r="Y367" s="355"/>
    </row>
    <row r="368" spans="1:32" ht="21" customHeight="1">
      <c r="A368" s="26" t="s">
        <v>494</v>
      </c>
      <c r="B368" s="54" t="s">
        <v>16</v>
      </c>
      <c r="C368" s="724" t="s">
        <v>389</v>
      </c>
      <c r="D368" s="725"/>
      <c r="E368" s="140">
        <v>72620</v>
      </c>
      <c r="F368" s="140">
        <v>75490</v>
      </c>
      <c r="G368" s="141">
        <v>2870</v>
      </c>
      <c r="H368" s="142">
        <v>3.9520793169925642E-2</v>
      </c>
      <c r="I368" s="143" t="s">
        <v>495</v>
      </c>
      <c r="J368" s="144"/>
      <c r="K368" s="145"/>
      <c r="L368" s="145"/>
      <c r="M368" s="509"/>
      <c r="N368" s="379"/>
      <c r="O368" s="379"/>
      <c r="P368" s="150"/>
      <c r="Q368" s="379" t="s">
        <v>391</v>
      </c>
      <c r="R368" s="145"/>
      <c r="S368" s="146"/>
      <c r="T368" s="145"/>
      <c r="U368" s="145"/>
      <c r="V368" s="146"/>
      <c r="W368" s="145"/>
      <c r="X368" s="150">
        <v>75490000</v>
      </c>
      <c r="Y368" s="372" t="s">
        <v>325</v>
      </c>
      <c r="AA368" s="7"/>
      <c r="AB368" s="7"/>
      <c r="AC368" s="7"/>
      <c r="AD368" s="7"/>
      <c r="AE368" s="7"/>
      <c r="AF368" s="7"/>
    </row>
    <row r="369" spans="1:37" ht="21" customHeight="1">
      <c r="A369" s="26"/>
      <c r="B369" s="57"/>
      <c r="C369" s="18" t="s">
        <v>496</v>
      </c>
      <c r="D369" s="229" t="s">
        <v>349</v>
      </c>
      <c r="E369" s="118">
        <v>400</v>
      </c>
      <c r="F369" s="118">
        <v>1090</v>
      </c>
      <c r="G369" s="119">
        <v>690</v>
      </c>
      <c r="H369" s="120">
        <v>1.7250000000000001</v>
      </c>
      <c r="I369" s="108" t="s">
        <v>497</v>
      </c>
      <c r="J369" s="109"/>
      <c r="K369" s="110"/>
      <c r="L369" s="110"/>
      <c r="M369" s="226"/>
      <c r="N369" s="414"/>
      <c r="O369" s="414"/>
      <c r="P369" s="458"/>
      <c r="Q369" s="380"/>
      <c r="R369" s="380"/>
      <c r="S369" s="111"/>
      <c r="T369" s="380"/>
      <c r="U369" s="380"/>
      <c r="V369" s="133" t="s">
        <v>324</v>
      </c>
      <c r="W369" s="427"/>
      <c r="X369" s="484">
        <v>1090000</v>
      </c>
      <c r="Y369" s="353" t="s">
        <v>325</v>
      </c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</row>
    <row r="370" spans="1:37" s="7" customFormat="1" ht="19.5" customHeight="1">
      <c r="A370" s="515"/>
      <c r="B370" s="58"/>
      <c r="C370" s="27" t="s">
        <v>498</v>
      </c>
      <c r="D370" s="18" t="s">
        <v>499</v>
      </c>
      <c r="E370" s="19">
        <v>400</v>
      </c>
      <c r="F370" s="29">
        <v>1090</v>
      </c>
      <c r="G370" s="20">
        <v>690</v>
      </c>
      <c r="H370" s="21">
        <v>1.7250000000000001</v>
      </c>
      <c r="I370" s="81" t="s">
        <v>497</v>
      </c>
      <c r="J370" s="91"/>
      <c r="K370" s="55"/>
      <c r="L370" s="55"/>
      <c r="M370" s="167"/>
      <c r="N370" s="505"/>
      <c r="O370" s="505"/>
      <c r="P370" s="136"/>
      <c r="Q370" s="505"/>
      <c r="R370" s="505"/>
      <c r="S370" s="55"/>
      <c r="T370" s="505"/>
      <c r="U370" s="505"/>
      <c r="V370" s="726" t="s">
        <v>324</v>
      </c>
      <c r="W370" s="726"/>
      <c r="X370" s="482">
        <v>1090000</v>
      </c>
      <c r="Y370" s="354" t="s">
        <v>325</v>
      </c>
      <c r="Z370" s="525"/>
    </row>
    <row r="371" spans="1:37" s="7" customFormat="1" ht="19.5" customHeight="1">
      <c r="A371" s="515"/>
      <c r="B371" s="58"/>
      <c r="C371" s="27"/>
      <c r="D371" s="27"/>
      <c r="E371" s="29"/>
      <c r="F371" s="29"/>
      <c r="G371" s="30"/>
      <c r="H371" s="16"/>
      <c r="I371" s="161"/>
      <c r="J371" s="305"/>
      <c r="K371" s="304"/>
      <c r="L371" s="304"/>
      <c r="M371" s="304"/>
      <c r="N371" s="306"/>
      <c r="O371" s="306"/>
      <c r="P371" s="307"/>
      <c r="Q371" s="306"/>
      <c r="R371" s="306"/>
      <c r="S371" s="304"/>
      <c r="T371" s="306"/>
      <c r="U371" s="306"/>
      <c r="V371" s="306"/>
      <c r="W371" s="306"/>
      <c r="X371" s="158">
        <v>1090000</v>
      </c>
      <c r="Y371" s="350" t="s">
        <v>325</v>
      </c>
      <c r="Z371" s="525"/>
    </row>
    <row r="372" spans="1:37" s="7" customFormat="1" ht="19.5" customHeight="1">
      <c r="A372" s="515"/>
      <c r="B372" s="56"/>
      <c r="C372" s="27"/>
      <c r="D372" s="27"/>
      <c r="E372" s="29"/>
      <c r="F372" s="29"/>
      <c r="G372" s="30"/>
      <c r="H372" s="16"/>
      <c r="I372" s="161"/>
      <c r="J372" s="305"/>
      <c r="K372" s="304"/>
      <c r="L372" s="304"/>
      <c r="M372" s="304"/>
      <c r="N372" s="306"/>
      <c r="O372" s="204"/>
      <c r="P372" s="297"/>
      <c r="Q372" s="204"/>
      <c r="R372" s="207"/>
      <c r="S372" s="323"/>
      <c r="T372" s="418"/>
      <c r="U372" s="306"/>
      <c r="V372" s="304"/>
      <c r="W372" s="306"/>
      <c r="X372" s="307"/>
      <c r="Y372" s="350"/>
      <c r="Z372" s="525"/>
    </row>
    <row r="373" spans="1:37" s="7" customFormat="1" ht="19.5" customHeight="1">
      <c r="A373" s="515"/>
      <c r="B373" s="56"/>
      <c r="C373" s="18" t="s">
        <v>500</v>
      </c>
      <c r="D373" s="229" t="s">
        <v>349</v>
      </c>
      <c r="E373" s="118">
        <v>360</v>
      </c>
      <c r="F373" s="118">
        <v>360</v>
      </c>
      <c r="G373" s="119">
        <v>0</v>
      </c>
      <c r="H373" s="120">
        <v>0</v>
      </c>
      <c r="I373" s="108" t="s">
        <v>501</v>
      </c>
      <c r="J373" s="109"/>
      <c r="K373" s="110"/>
      <c r="L373" s="110"/>
      <c r="M373" s="226"/>
      <c r="N373" s="414"/>
      <c r="O373" s="414"/>
      <c r="P373" s="458"/>
      <c r="Q373" s="380"/>
      <c r="R373" s="380"/>
      <c r="S373" s="111"/>
      <c r="T373" s="380"/>
      <c r="U373" s="380"/>
      <c r="V373" s="133" t="s">
        <v>324</v>
      </c>
      <c r="W373" s="427"/>
      <c r="X373" s="483">
        <v>360000</v>
      </c>
      <c r="Y373" s="353" t="s">
        <v>325</v>
      </c>
      <c r="Z373" s="525"/>
    </row>
    <row r="374" spans="1:37" s="7" customFormat="1" ht="19.5" customHeight="1">
      <c r="A374" s="515"/>
      <c r="B374" s="56"/>
      <c r="C374" s="27" t="s">
        <v>502</v>
      </c>
      <c r="D374" s="27" t="s">
        <v>503</v>
      </c>
      <c r="E374" s="29">
        <v>360</v>
      </c>
      <c r="F374" s="29">
        <v>360</v>
      </c>
      <c r="G374" s="20">
        <v>0</v>
      </c>
      <c r="H374" s="21">
        <v>0</v>
      </c>
      <c r="I374" s="81" t="s">
        <v>504</v>
      </c>
      <c r="J374" s="91"/>
      <c r="K374" s="55"/>
      <c r="L374" s="55"/>
      <c r="M374" s="167"/>
      <c r="N374" s="505"/>
      <c r="O374" s="505"/>
      <c r="P374" s="136"/>
      <c r="Q374" s="505"/>
      <c r="R374" s="505"/>
      <c r="S374" s="55"/>
      <c r="T374" s="505"/>
      <c r="U374" s="505"/>
      <c r="V374" s="726"/>
      <c r="W374" s="726"/>
      <c r="X374" s="482">
        <v>360000</v>
      </c>
      <c r="Y374" s="354" t="s">
        <v>325</v>
      </c>
      <c r="Z374" s="525"/>
    </row>
    <row r="375" spans="1:37" s="7" customFormat="1" ht="19.5" customHeight="1">
      <c r="A375" s="515"/>
      <c r="B375" s="56"/>
      <c r="C375" s="27" t="s">
        <v>392</v>
      </c>
      <c r="D375" s="27" t="s">
        <v>505</v>
      </c>
      <c r="E375" s="29"/>
      <c r="F375" s="29"/>
      <c r="G375" s="30"/>
      <c r="H375" s="43"/>
      <c r="I375" s="40" t="s">
        <v>506</v>
      </c>
      <c r="J375" s="169"/>
      <c r="K375" s="168"/>
      <c r="L375" s="168"/>
      <c r="M375" s="304"/>
      <c r="N375" s="506"/>
      <c r="O375" s="506"/>
      <c r="P375" s="41"/>
      <c r="Q375" s="506"/>
      <c r="R375" s="506"/>
      <c r="S375" s="31"/>
      <c r="T375" s="506"/>
      <c r="U375" s="506"/>
      <c r="V375" s="168"/>
      <c r="W375" s="506"/>
      <c r="X375" s="41">
        <v>250000</v>
      </c>
      <c r="Y375" s="355" t="s">
        <v>325</v>
      </c>
      <c r="Z375" s="525"/>
    </row>
    <row r="376" spans="1:37" s="7" customFormat="1" ht="19.5" customHeight="1">
      <c r="A376" s="515"/>
      <c r="B376" s="56"/>
      <c r="C376" s="27"/>
      <c r="D376" s="27"/>
      <c r="E376" s="29"/>
      <c r="F376" s="29"/>
      <c r="G376" s="30"/>
      <c r="H376" s="43"/>
      <c r="I376" s="40" t="s">
        <v>507</v>
      </c>
      <c r="J376" s="169"/>
      <c r="K376" s="168"/>
      <c r="L376" s="168"/>
      <c r="M376" s="304"/>
      <c r="N376" s="506"/>
      <c r="O376" s="506"/>
      <c r="P376" s="41"/>
      <c r="Q376" s="506"/>
      <c r="R376" s="506"/>
      <c r="S376" s="31"/>
      <c r="T376" s="506"/>
      <c r="U376" s="506"/>
      <c r="V376" s="168"/>
      <c r="W376" s="506"/>
      <c r="X376" s="41">
        <v>5000</v>
      </c>
      <c r="Y376" s="355" t="s">
        <v>325</v>
      </c>
      <c r="Z376" s="525"/>
    </row>
    <row r="377" spans="1:37" s="7" customFormat="1" ht="19.5" customHeight="1">
      <c r="A377" s="515"/>
      <c r="B377" s="56"/>
      <c r="C377" s="27"/>
      <c r="D377" s="27"/>
      <c r="E377" s="29"/>
      <c r="F377" s="29"/>
      <c r="G377" s="30"/>
      <c r="H377" s="43"/>
      <c r="I377" s="40" t="s">
        <v>508</v>
      </c>
      <c r="J377" s="169"/>
      <c r="K377" s="168"/>
      <c r="L377" s="168"/>
      <c r="M377" s="304"/>
      <c r="N377" s="506"/>
      <c r="O377" s="506"/>
      <c r="P377" s="41"/>
      <c r="Q377" s="506"/>
      <c r="R377" s="506"/>
      <c r="S377" s="31"/>
      <c r="T377" s="506"/>
      <c r="U377" s="506"/>
      <c r="V377" s="168"/>
      <c r="W377" s="506"/>
      <c r="X377" s="41">
        <v>5000</v>
      </c>
      <c r="Y377" s="355" t="s">
        <v>325</v>
      </c>
      <c r="Z377" s="525"/>
    </row>
    <row r="378" spans="1:37" s="7" customFormat="1" ht="19.5" customHeight="1">
      <c r="A378" s="515"/>
      <c r="B378" s="56"/>
      <c r="C378" s="27"/>
      <c r="D378" s="27"/>
      <c r="E378" s="29"/>
      <c r="F378" s="29"/>
      <c r="G378" s="30"/>
      <c r="H378" s="43"/>
      <c r="I378" s="40" t="s">
        <v>608</v>
      </c>
      <c r="J378" s="169"/>
      <c r="K378" s="168"/>
      <c r="L378" s="168"/>
      <c r="M378" s="304"/>
      <c r="N378" s="506"/>
      <c r="O378" s="506"/>
      <c r="P378" s="41"/>
      <c r="Q378" s="506"/>
      <c r="R378" s="506"/>
      <c r="S378" s="31"/>
      <c r="T378" s="506"/>
      <c r="U378" s="506"/>
      <c r="V378" s="168"/>
      <c r="W378" s="506"/>
      <c r="X378" s="41">
        <v>25000</v>
      </c>
      <c r="Y378" s="355" t="s">
        <v>325</v>
      </c>
      <c r="Z378" s="525"/>
    </row>
    <row r="379" spans="1:37" s="615" customFormat="1" ht="19.5" hidden="1" customHeight="1">
      <c r="A379" s="609"/>
      <c r="B379" s="320"/>
      <c r="C379" s="610"/>
      <c r="D379" s="610"/>
      <c r="E379" s="611"/>
      <c r="F379" s="611"/>
      <c r="G379" s="612"/>
      <c r="H379" s="635"/>
      <c r="I379" s="481" t="s">
        <v>509</v>
      </c>
      <c r="J379" s="223"/>
      <c r="K379" s="203"/>
      <c r="L379" s="203"/>
      <c r="M379" s="203"/>
      <c r="N379" s="260"/>
      <c r="O379" s="260"/>
      <c r="P379" s="261"/>
      <c r="Q379" s="260"/>
      <c r="R379" s="260"/>
      <c r="S379" s="295"/>
      <c r="T379" s="260"/>
      <c r="U379" s="260"/>
      <c r="V379" s="203"/>
      <c r="W379" s="260"/>
      <c r="X379" s="261">
        <v>0</v>
      </c>
      <c r="Y379" s="359" t="s">
        <v>325</v>
      </c>
      <c r="Z379" s="614"/>
    </row>
    <row r="380" spans="1:37" s="7" customFormat="1" ht="19.5" customHeight="1">
      <c r="A380" s="515"/>
      <c r="B380" s="56"/>
      <c r="C380" s="27"/>
      <c r="D380" s="27"/>
      <c r="E380" s="29"/>
      <c r="F380" s="29"/>
      <c r="G380" s="30"/>
      <c r="H380" s="43"/>
      <c r="I380" s="40" t="s">
        <v>510</v>
      </c>
      <c r="J380" s="169"/>
      <c r="K380" s="168"/>
      <c r="L380" s="168"/>
      <c r="M380" s="304"/>
      <c r="N380" s="506"/>
      <c r="O380" s="506"/>
      <c r="P380" s="41"/>
      <c r="Q380" s="506"/>
      <c r="R380" s="506"/>
      <c r="S380" s="31"/>
      <c r="T380" s="506"/>
      <c r="U380" s="506"/>
      <c r="V380" s="168"/>
      <c r="W380" s="506"/>
      <c r="X380" s="41">
        <v>5000</v>
      </c>
      <c r="Y380" s="355" t="s">
        <v>325</v>
      </c>
      <c r="Z380" s="525"/>
    </row>
    <row r="381" spans="1:37" s="615" customFormat="1" ht="19.5" hidden="1" customHeight="1">
      <c r="A381" s="609"/>
      <c r="B381" s="320"/>
      <c r="C381" s="610"/>
      <c r="D381" s="610"/>
      <c r="E381" s="611"/>
      <c r="F381" s="611"/>
      <c r="G381" s="612"/>
      <c r="H381" s="635"/>
      <c r="I381" s="481" t="s">
        <v>511</v>
      </c>
      <c r="J381" s="223"/>
      <c r="K381" s="203"/>
      <c r="L381" s="203"/>
      <c r="M381" s="203"/>
      <c r="N381" s="260"/>
      <c r="O381" s="260"/>
      <c r="P381" s="261"/>
      <c r="Q381" s="260"/>
      <c r="R381" s="260"/>
      <c r="S381" s="295"/>
      <c r="T381" s="260"/>
      <c r="U381" s="260"/>
      <c r="V381" s="203"/>
      <c r="W381" s="260"/>
      <c r="X381" s="261">
        <v>0</v>
      </c>
      <c r="Y381" s="359" t="s">
        <v>325</v>
      </c>
      <c r="Z381" s="614"/>
    </row>
    <row r="382" spans="1:37" s="7" customFormat="1" ht="19.5" customHeight="1">
      <c r="A382" s="515"/>
      <c r="B382" s="56"/>
      <c r="C382" s="27"/>
      <c r="D382" s="27"/>
      <c r="E382" s="29"/>
      <c r="F382" s="29"/>
      <c r="G382" s="30"/>
      <c r="H382" s="43"/>
      <c r="I382" s="40" t="s">
        <v>512</v>
      </c>
      <c r="J382" s="169"/>
      <c r="K382" s="168"/>
      <c r="L382" s="168"/>
      <c r="M382" s="304"/>
      <c r="N382" s="506"/>
      <c r="O382" s="506"/>
      <c r="P382" s="41"/>
      <c r="Q382" s="506"/>
      <c r="R382" s="506"/>
      <c r="S382" s="31"/>
      <c r="T382" s="506"/>
      <c r="U382" s="506"/>
      <c r="V382" s="168"/>
      <c r="W382" s="506"/>
      <c r="X382" s="41">
        <v>30000</v>
      </c>
      <c r="Y382" s="355" t="s">
        <v>325</v>
      </c>
      <c r="Z382" s="525"/>
    </row>
    <row r="383" spans="1:37" s="615" customFormat="1" ht="19.5" hidden="1" customHeight="1">
      <c r="A383" s="609"/>
      <c r="B383" s="320"/>
      <c r="C383" s="610"/>
      <c r="D383" s="610"/>
      <c r="E383" s="611"/>
      <c r="F383" s="611"/>
      <c r="G383" s="612"/>
      <c r="H383" s="635"/>
      <c r="I383" s="481" t="s">
        <v>513</v>
      </c>
      <c r="J383" s="223"/>
      <c r="K383" s="203"/>
      <c r="L383" s="203"/>
      <c r="M383" s="203"/>
      <c r="N383" s="260"/>
      <c r="O383" s="260"/>
      <c r="P383" s="261"/>
      <c r="Q383" s="260"/>
      <c r="R383" s="260"/>
      <c r="S383" s="295"/>
      <c r="T383" s="260"/>
      <c r="U383" s="260"/>
      <c r="V383" s="203"/>
      <c r="W383" s="260"/>
      <c r="X383" s="261">
        <v>0</v>
      </c>
      <c r="Y383" s="359" t="s">
        <v>325</v>
      </c>
      <c r="Z383" s="614"/>
    </row>
    <row r="384" spans="1:37" s="7" customFormat="1" ht="19.5" customHeight="1">
      <c r="A384" s="515"/>
      <c r="B384" s="56"/>
      <c r="C384" s="27"/>
      <c r="D384" s="27"/>
      <c r="E384" s="29"/>
      <c r="F384" s="29"/>
      <c r="G384" s="30"/>
      <c r="H384" s="43"/>
      <c r="I384" s="40" t="s">
        <v>514</v>
      </c>
      <c r="J384" s="169"/>
      <c r="K384" s="168"/>
      <c r="L384" s="168"/>
      <c r="M384" s="304"/>
      <c r="N384" s="506"/>
      <c r="O384" s="506"/>
      <c r="P384" s="41"/>
      <c r="Q384" s="506"/>
      <c r="R384" s="506"/>
      <c r="S384" s="31"/>
      <c r="T384" s="506"/>
      <c r="U384" s="506"/>
      <c r="V384" s="168"/>
      <c r="W384" s="506"/>
      <c r="X384" s="41">
        <v>30000</v>
      </c>
      <c r="Y384" s="355" t="s">
        <v>325</v>
      </c>
      <c r="Z384" s="525"/>
    </row>
    <row r="385" spans="1:37" s="7" customFormat="1" ht="19.5" customHeight="1">
      <c r="A385" s="515"/>
      <c r="B385" s="56"/>
      <c r="C385" s="27"/>
      <c r="D385" s="27"/>
      <c r="E385" s="29"/>
      <c r="F385" s="29"/>
      <c r="G385" s="30"/>
      <c r="H385" s="43"/>
      <c r="I385" s="40" t="s">
        <v>515</v>
      </c>
      <c r="J385" s="169"/>
      <c r="K385" s="168"/>
      <c r="L385" s="168"/>
      <c r="M385" s="304"/>
      <c r="N385" s="506"/>
      <c r="O385" s="506"/>
      <c r="P385" s="41"/>
      <c r="Q385" s="506"/>
      <c r="R385" s="506"/>
      <c r="S385" s="31"/>
      <c r="T385" s="506"/>
      <c r="U385" s="506"/>
      <c r="V385" s="168"/>
      <c r="W385" s="506"/>
      <c r="X385" s="41">
        <v>10000</v>
      </c>
      <c r="Y385" s="355" t="s">
        <v>55</v>
      </c>
      <c r="Z385" s="525"/>
    </row>
    <row r="386" spans="1:37" s="7" customFormat="1" ht="19.5" customHeight="1">
      <c r="A386" s="515"/>
      <c r="B386" s="56"/>
      <c r="C386" s="27"/>
      <c r="D386" s="27"/>
      <c r="E386" s="29"/>
      <c r="F386" s="29"/>
      <c r="G386" s="30"/>
      <c r="H386" s="43"/>
      <c r="I386" s="40"/>
      <c r="J386" s="169"/>
      <c r="K386" s="168"/>
      <c r="L386" s="168"/>
      <c r="M386" s="304"/>
      <c r="N386" s="506"/>
      <c r="O386" s="506"/>
      <c r="P386" s="41"/>
      <c r="Q386" s="506"/>
      <c r="R386" s="506"/>
      <c r="S386" s="31"/>
      <c r="T386" s="506"/>
      <c r="U386" s="506"/>
      <c r="V386" s="168"/>
      <c r="W386" s="506"/>
      <c r="X386" s="41"/>
      <c r="Y386" s="355"/>
      <c r="Z386" s="525"/>
    </row>
    <row r="387" spans="1:37" s="7" customFormat="1" ht="19.5" customHeight="1">
      <c r="A387" s="515"/>
      <c r="B387" s="56"/>
      <c r="C387" s="18" t="s">
        <v>386</v>
      </c>
      <c r="D387" s="229" t="s">
        <v>349</v>
      </c>
      <c r="E387" s="118">
        <v>71860</v>
      </c>
      <c r="F387" s="118">
        <v>74040</v>
      </c>
      <c r="G387" s="119">
        <v>2180</v>
      </c>
      <c r="H387" s="120">
        <v>3.0336765933760088E-2</v>
      </c>
      <c r="I387" s="108" t="s">
        <v>516</v>
      </c>
      <c r="J387" s="109"/>
      <c r="K387" s="110"/>
      <c r="L387" s="110"/>
      <c r="M387" s="226"/>
      <c r="N387" s="414"/>
      <c r="O387" s="414"/>
      <c r="P387" s="458"/>
      <c r="Q387" s="380"/>
      <c r="R387" s="380"/>
      <c r="S387" s="111"/>
      <c r="T387" s="380"/>
      <c r="U387" s="380"/>
      <c r="V387" s="133" t="s">
        <v>324</v>
      </c>
      <c r="W387" s="427"/>
      <c r="X387" s="483">
        <v>74040000</v>
      </c>
      <c r="Y387" s="353" t="s">
        <v>325</v>
      </c>
      <c r="Z387" s="525"/>
    </row>
    <row r="388" spans="1:37" s="7" customFormat="1" ht="19.5" customHeight="1">
      <c r="A388" s="515"/>
      <c r="B388" s="56"/>
      <c r="C388" s="27" t="s">
        <v>494</v>
      </c>
      <c r="D388" s="27" t="s">
        <v>517</v>
      </c>
      <c r="E388" s="29">
        <v>70560</v>
      </c>
      <c r="F388" s="29">
        <v>72940</v>
      </c>
      <c r="G388" s="20">
        <v>2380</v>
      </c>
      <c r="H388" s="21">
        <v>3.3730158730158728E-2</v>
      </c>
      <c r="I388" s="81" t="s">
        <v>604</v>
      </c>
      <c r="J388" s="91"/>
      <c r="K388" s="55"/>
      <c r="L388" s="55"/>
      <c r="M388" s="167"/>
      <c r="N388" s="505"/>
      <c r="O388" s="505"/>
      <c r="P388" s="136"/>
      <c r="Q388" s="505"/>
      <c r="R388" s="505"/>
      <c r="S388" s="55"/>
      <c r="T388" s="505"/>
      <c r="U388" s="505"/>
      <c r="V388" s="726"/>
      <c r="W388" s="726"/>
      <c r="X388" s="482">
        <v>72940000</v>
      </c>
      <c r="Y388" s="354" t="s">
        <v>325</v>
      </c>
      <c r="Z388" s="525"/>
    </row>
    <row r="389" spans="1:37" s="7" customFormat="1" ht="19.5" customHeight="1">
      <c r="A389" s="515"/>
      <c r="B389" s="56"/>
      <c r="C389" s="27"/>
      <c r="D389" s="27"/>
      <c r="E389" s="29"/>
      <c r="F389" s="29"/>
      <c r="G389" s="30"/>
      <c r="H389" s="16"/>
      <c r="I389" s="161" t="s">
        <v>518</v>
      </c>
      <c r="J389" s="304"/>
      <c r="K389" s="304"/>
      <c r="L389" s="304"/>
      <c r="M389" s="304">
        <v>70000</v>
      </c>
      <c r="N389" s="306" t="s">
        <v>325</v>
      </c>
      <c r="O389" s="268" t="s">
        <v>328</v>
      </c>
      <c r="P389" s="307">
        <v>45</v>
      </c>
      <c r="Q389" s="268" t="s">
        <v>345</v>
      </c>
      <c r="R389" s="268" t="s">
        <v>328</v>
      </c>
      <c r="S389" s="304">
        <v>12</v>
      </c>
      <c r="T389" s="306" t="s">
        <v>327</v>
      </c>
      <c r="U389" s="306" t="s">
        <v>329</v>
      </c>
      <c r="V389" s="306"/>
      <c r="W389" s="268"/>
      <c r="X389" s="304">
        <v>37800000</v>
      </c>
      <c r="Y389" s="350" t="s">
        <v>325</v>
      </c>
      <c r="Z389" s="525"/>
    </row>
    <row r="390" spans="1:37" s="615" customFormat="1" ht="19.5" hidden="1" customHeight="1">
      <c r="A390" s="609"/>
      <c r="B390" s="320"/>
      <c r="C390" s="610"/>
      <c r="D390" s="610"/>
      <c r="E390" s="611"/>
      <c r="F390" s="611"/>
      <c r="G390" s="612"/>
      <c r="H390" s="613"/>
      <c r="I390" s="481"/>
      <c r="J390" s="203"/>
      <c r="K390" s="203"/>
      <c r="L390" s="203"/>
      <c r="M390" s="203">
        <v>70000</v>
      </c>
      <c r="N390" s="260" t="s">
        <v>325</v>
      </c>
      <c r="O390" s="160" t="s">
        <v>328</v>
      </c>
      <c r="P390" s="261">
        <v>0</v>
      </c>
      <c r="Q390" s="160" t="s">
        <v>345</v>
      </c>
      <c r="R390" s="160" t="s">
        <v>328</v>
      </c>
      <c r="S390" s="203">
        <v>6</v>
      </c>
      <c r="T390" s="260" t="s">
        <v>327</v>
      </c>
      <c r="U390" s="260" t="s">
        <v>329</v>
      </c>
      <c r="V390" s="260"/>
      <c r="W390" s="160"/>
      <c r="X390" s="203">
        <v>0</v>
      </c>
      <c r="Y390" s="359" t="s">
        <v>325</v>
      </c>
      <c r="Z390" s="614"/>
    </row>
    <row r="391" spans="1:37" s="7" customFormat="1" ht="19.5" customHeight="1">
      <c r="A391" s="515"/>
      <c r="B391" s="56"/>
      <c r="C391" s="27"/>
      <c r="D391" s="27"/>
      <c r="E391" s="29"/>
      <c r="F391" s="29"/>
      <c r="G391" s="30"/>
      <c r="H391" s="16"/>
      <c r="I391" s="161" t="s">
        <v>519</v>
      </c>
      <c r="J391" s="304"/>
      <c r="K391" s="304"/>
      <c r="L391" s="304"/>
      <c r="M391" s="304">
        <v>70000</v>
      </c>
      <c r="N391" s="306" t="s">
        <v>325</v>
      </c>
      <c r="O391" s="268" t="s">
        <v>328</v>
      </c>
      <c r="P391" s="307">
        <v>10</v>
      </c>
      <c r="Q391" s="306" t="s">
        <v>345</v>
      </c>
      <c r="R391" s="268" t="s">
        <v>328</v>
      </c>
      <c r="S391" s="304">
        <v>12</v>
      </c>
      <c r="T391" s="306" t="s">
        <v>327</v>
      </c>
      <c r="U391" s="306" t="s">
        <v>329</v>
      </c>
      <c r="V391" s="306"/>
      <c r="W391" s="268"/>
      <c r="X391" s="304">
        <v>8400000</v>
      </c>
      <c r="Y391" s="350" t="s">
        <v>325</v>
      </c>
      <c r="Z391" s="525"/>
    </row>
    <row r="392" spans="1:37" s="7" customFormat="1" ht="19.5" customHeight="1">
      <c r="A392" s="515"/>
      <c r="B392" s="56"/>
      <c r="C392" s="27"/>
      <c r="D392" s="27"/>
      <c r="E392" s="29"/>
      <c r="F392" s="29"/>
      <c r="G392" s="30"/>
      <c r="H392" s="16"/>
      <c r="I392" s="161"/>
      <c r="J392" s="304"/>
      <c r="K392" s="304"/>
      <c r="L392" s="304"/>
      <c r="M392" s="304">
        <v>70000</v>
      </c>
      <c r="N392" s="306" t="s">
        <v>325</v>
      </c>
      <c r="O392" s="268" t="s">
        <v>328</v>
      </c>
      <c r="P392" s="307">
        <v>28</v>
      </c>
      <c r="Q392" s="268" t="s">
        <v>345</v>
      </c>
      <c r="R392" s="268" t="s">
        <v>328</v>
      </c>
      <c r="S392" s="304">
        <v>12</v>
      </c>
      <c r="T392" s="306" t="s">
        <v>327</v>
      </c>
      <c r="U392" s="306" t="s">
        <v>329</v>
      </c>
      <c r="V392" s="306"/>
      <c r="W392" s="268"/>
      <c r="X392" s="304">
        <v>23520000</v>
      </c>
      <c r="Y392" s="350" t="s">
        <v>325</v>
      </c>
      <c r="Z392" s="525"/>
    </row>
    <row r="393" spans="1:37" s="7" customFormat="1" ht="19.5" customHeight="1">
      <c r="A393" s="515"/>
      <c r="B393" s="56"/>
      <c r="C393" s="27"/>
      <c r="D393" s="35"/>
      <c r="E393" s="36"/>
      <c r="F393" s="36"/>
      <c r="G393" s="30"/>
      <c r="H393" s="16"/>
      <c r="I393" s="161" t="s">
        <v>584</v>
      </c>
      <c r="J393" s="304"/>
      <c r="K393" s="304"/>
      <c r="L393" s="304"/>
      <c r="M393" s="304">
        <v>3500</v>
      </c>
      <c r="N393" s="306" t="s">
        <v>325</v>
      </c>
      <c r="O393" s="268" t="s">
        <v>328</v>
      </c>
      <c r="P393" s="307">
        <v>920</v>
      </c>
      <c r="Q393" s="268" t="s">
        <v>682</v>
      </c>
      <c r="R393" s="268"/>
      <c r="S393" s="304"/>
      <c r="T393" s="306"/>
      <c r="U393" s="306" t="s">
        <v>329</v>
      </c>
      <c r="V393" s="306"/>
      <c r="W393" s="268"/>
      <c r="X393" s="304">
        <v>3220000</v>
      </c>
      <c r="Y393" s="350" t="s">
        <v>325</v>
      </c>
      <c r="Z393" s="525"/>
    </row>
    <row r="394" spans="1:37" s="7" customFormat="1" ht="19.5" customHeight="1">
      <c r="A394" s="515"/>
      <c r="B394" s="56"/>
      <c r="C394" s="27"/>
      <c r="D394" s="276" t="s">
        <v>520</v>
      </c>
      <c r="E394" s="252">
        <v>1300</v>
      </c>
      <c r="F394" s="252">
        <v>1100</v>
      </c>
      <c r="G394" s="283">
        <v>-200</v>
      </c>
      <c r="H394" s="284">
        <v>-0.15384615384615385</v>
      </c>
      <c r="I394" s="163" t="s">
        <v>516</v>
      </c>
      <c r="J394" s="175"/>
      <c r="K394" s="167"/>
      <c r="L394" s="167"/>
      <c r="M394" s="167"/>
      <c r="N394" s="384"/>
      <c r="O394" s="384"/>
      <c r="P394" s="279"/>
      <c r="Q394" s="384"/>
      <c r="R394" s="384"/>
      <c r="S394" s="167"/>
      <c r="T394" s="384"/>
      <c r="U394" s="384"/>
      <c r="V394" s="730"/>
      <c r="W394" s="730"/>
      <c r="X394" s="227">
        <v>1100000</v>
      </c>
      <c r="Y394" s="373" t="s">
        <v>325</v>
      </c>
      <c r="Z394" s="525"/>
    </row>
    <row r="395" spans="1:37" s="7" customFormat="1" ht="19.5" customHeight="1">
      <c r="A395" s="515"/>
      <c r="B395" s="56"/>
      <c r="C395" s="27"/>
      <c r="D395" s="276"/>
      <c r="E395" s="252"/>
      <c r="F395" s="252"/>
      <c r="G395" s="281"/>
      <c r="H395" s="282"/>
      <c r="I395" s="161" t="s">
        <v>521</v>
      </c>
      <c r="J395" s="304"/>
      <c r="K395" s="304"/>
      <c r="L395" s="304"/>
      <c r="M395" s="304">
        <v>100000</v>
      </c>
      <c r="N395" s="306" t="s">
        <v>325</v>
      </c>
      <c r="O395" s="268" t="s">
        <v>328</v>
      </c>
      <c r="P395" s="307">
        <v>4</v>
      </c>
      <c r="Q395" s="268" t="s">
        <v>345</v>
      </c>
      <c r="R395" s="268"/>
      <c r="S395" s="304"/>
      <c r="T395" s="306"/>
      <c r="U395" s="306" t="s">
        <v>329</v>
      </c>
      <c r="V395" s="306"/>
      <c r="W395" s="268"/>
      <c r="X395" s="304">
        <v>400000</v>
      </c>
      <c r="Y395" s="350" t="s">
        <v>325</v>
      </c>
      <c r="Z395" s="525"/>
    </row>
    <row r="396" spans="1:37" s="7" customFormat="1" ht="19.5" customHeight="1">
      <c r="A396" s="515"/>
      <c r="B396" s="56"/>
      <c r="C396" s="27"/>
      <c r="D396" s="276"/>
      <c r="E396" s="252"/>
      <c r="F396" s="252"/>
      <c r="G396" s="281"/>
      <c r="H396" s="282"/>
      <c r="I396" s="161" t="s">
        <v>522</v>
      </c>
      <c r="J396" s="304"/>
      <c r="K396" s="304"/>
      <c r="L396" s="304"/>
      <c r="M396" s="304"/>
      <c r="N396" s="306"/>
      <c r="O396" s="268"/>
      <c r="P396" s="307"/>
      <c r="Q396" s="268"/>
      <c r="R396" s="268"/>
      <c r="S396" s="304"/>
      <c r="T396" s="306"/>
      <c r="U396" s="306"/>
      <c r="V396" s="306"/>
      <c r="W396" s="268"/>
      <c r="X396" s="304">
        <v>700000</v>
      </c>
      <c r="Y396" s="350" t="s">
        <v>325</v>
      </c>
      <c r="Z396" s="525"/>
      <c r="AA396" s="1"/>
      <c r="AB396" s="1"/>
      <c r="AC396" s="1"/>
      <c r="AD396" s="1"/>
      <c r="AE396" s="1"/>
      <c r="AF396" s="1"/>
    </row>
    <row r="397" spans="1:37" s="7" customFormat="1" ht="19.5" customHeight="1" thickBot="1">
      <c r="A397" s="520"/>
      <c r="B397" s="59"/>
      <c r="C397" s="59"/>
      <c r="D397" s="285"/>
      <c r="E397" s="286"/>
      <c r="F397" s="286"/>
      <c r="G397" s="287"/>
      <c r="H397" s="288"/>
      <c r="I397" s="293"/>
      <c r="J397" s="216"/>
      <c r="K397" s="216"/>
      <c r="L397" s="216"/>
      <c r="M397" s="216"/>
      <c r="N397" s="294"/>
      <c r="O397" s="385"/>
      <c r="P397" s="476"/>
      <c r="Q397" s="385"/>
      <c r="R397" s="385"/>
      <c r="S397" s="216"/>
      <c r="T397" s="294"/>
      <c r="U397" s="294"/>
      <c r="V397" s="294"/>
      <c r="W397" s="385"/>
      <c r="X397" s="216"/>
      <c r="Y397" s="374"/>
      <c r="Z397" s="525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</sheetData>
  <sortState xmlns:xlrd2="http://schemas.microsoft.com/office/spreadsheetml/2017/richdata2" ref="I300:Y308">
    <sortCondition ref="I300:I308"/>
  </sortState>
  <mergeCells count="49">
    <mergeCell ref="V129:W129"/>
    <mergeCell ref="V349:W349"/>
    <mergeCell ref="V203:W203"/>
    <mergeCell ref="V336:W336"/>
    <mergeCell ref="V339:W339"/>
    <mergeCell ref="V342:W342"/>
    <mergeCell ref="V346:W346"/>
    <mergeCell ref="V61:W61"/>
    <mergeCell ref="V62:W62"/>
    <mergeCell ref="V127:W127"/>
    <mergeCell ref="V128:W128"/>
    <mergeCell ref="V95:W95"/>
    <mergeCell ref="V96:W96"/>
    <mergeCell ref="V97:W97"/>
    <mergeCell ref="V126:W126"/>
    <mergeCell ref="V63:W63"/>
    <mergeCell ref="A1:D1"/>
    <mergeCell ref="A2:D2"/>
    <mergeCell ref="E2:E3"/>
    <mergeCell ref="A4:D4"/>
    <mergeCell ref="V60:W60"/>
    <mergeCell ref="V27:W27"/>
    <mergeCell ref="V28:W28"/>
    <mergeCell ref="V29:W29"/>
    <mergeCell ref="G2:H2"/>
    <mergeCell ref="I2:Y3"/>
    <mergeCell ref="F2:F3"/>
    <mergeCell ref="C15:D15"/>
    <mergeCell ref="V30:W30"/>
    <mergeCell ref="V388:W388"/>
    <mergeCell ref="V394:W394"/>
    <mergeCell ref="C207:D207"/>
    <mergeCell ref="V209:W209"/>
    <mergeCell ref="C214:D214"/>
    <mergeCell ref="V216:W216"/>
    <mergeCell ref="C334:D334"/>
    <mergeCell ref="AF140:AG140"/>
    <mergeCell ref="AF141:AG141"/>
    <mergeCell ref="C368:D368"/>
    <mergeCell ref="V370:W370"/>
    <mergeCell ref="V374:W374"/>
    <mergeCell ref="C186:D186"/>
    <mergeCell ref="V159:W159"/>
    <mergeCell ref="V160:W160"/>
    <mergeCell ref="V161:W161"/>
    <mergeCell ref="V140:W140"/>
    <mergeCell ref="V141:W141"/>
    <mergeCell ref="V188:W188"/>
    <mergeCell ref="V198:W198"/>
  </mergeCells>
  <phoneticPr fontId="18" type="noConversion"/>
  <printOptions horizontalCentered="1" verticalCentered="1"/>
  <pageMargins left="0.59055118110236227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G438"/>
  <sheetViews>
    <sheetView zoomScale="80" zoomScaleNormal="80" workbookViewId="0">
      <pane xSplit="5" ySplit="4" topLeftCell="L16" activePane="bottomRight" state="frozen"/>
      <selection pane="topRight" activeCell="F1" sqref="F1"/>
      <selection pane="bottomLeft" activeCell="A5" sqref="A5"/>
      <selection pane="bottomRight" sqref="A1:D1"/>
    </sheetView>
  </sheetViews>
  <sheetFormatPr defaultColWidth="13.77734375" defaultRowHeight="21" customHeight="1"/>
  <cols>
    <col min="1" max="2" width="7.77734375" style="4" customWidth="1"/>
    <col min="3" max="3" width="8.77734375" style="4" customWidth="1"/>
    <col min="4" max="4" width="10.6640625" style="10" customWidth="1"/>
    <col min="5" max="12" width="9.33203125" style="10" customWidth="1"/>
    <col min="13" max="13" width="8.77734375" style="10" customWidth="1"/>
    <col min="14" max="14" width="8.77734375" style="93" customWidth="1"/>
    <col min="15" max="15" width="20.77734375" style="1" customWidth="1"/>
    <col min="16" max="16" width="3.33203125" style="1" customWidth="1"/>
    <col min="17" max="17" width="2.77734375" style="1" customWidth="1"/>
    <col min="18" max="18" width="2.6640625" style="1" customWidth="1"/>
    <col min="19" max="19" width="10.88671875" style="541" customWidth="1"/>
    <col min="20" max="20" width="3.21875" style="347" customWidth="1"/>
    <col min="21" max="21" width="3.44140625" style="347" customWidth="1"/>
    <col min="22" max="22" width="6.88671875" style="2" customWidth="1"/>
    <col min="23" max="23" width="3.21875" style="347" customWidth="1"/>
    <col min="24" max="24" width="3.21875" style="347" bestFit="1" customWidth="1"/>
    <col min="25" max="25" width="4" style="430" customWidth="1"/>
    <col min="26" max="26" width="3.33203125" style="347" customWidth="1"/>
    <col min="27" max="27" width="3" style="347" customWidth="1"/>
    <col min="28" max="28" width="3.33203125" style="548" customWidth="1"/>
    <col min="29" max="29" width="1.44140625" style="2" customWidth="1"/>
    <col min="30" max="30" width="14.33203125" style="541" bestFit="1" customWidth="1"/>
    <col min="31" max="31" width="2.77734375" style="347" customWidth="1"/>
    <col min="32" max="32" width="0" style="1" hidden="1" customWidth="1"/>
    <col min="33" max="16384" width="13.77734375" style="1"/>
  </cols>
  <sheetData>
    <row r="1" spans="1:31" s="7" customFormat="1" ht="21" customHeight="1" thickBot="1">
      <c r="A1" s="754" t="s">
        <v>853</v>
      </c>
      <c r="B1" s="754"/>
      <c r="C1" s="754"/>
      <c r="D1" s="754"/>
      <c r="E1" s="61"/>
      <c r="F1" s="61"/>
      <c r="G1" s="61"/>
      <c r="H1" s="61"/>
      <c r="I1" s="61"/>
      <c r="J1" s="61"/>
      <c r="K1" s="61"/>
      <c r="L1" s="550"/>
      <c r="M1" s="61"/>
      <c r="N1" s="92"/>
      <c r="O1" s="38"/>
      <c r="P1" s="38"/>
      <c r="Q1" s="38"/>
      <c r="R1" s="38"/>
      <c r="S1" s="216"/>
      <c r="T1" s="394"/>
      <c r="U1" s="394"/>
      <c r="V1" s="39"/>
      <c r="W1" s="394"/>
      <c r="X1" s="394"/>
      <c r="Y1" s="437"/>
      <c r="Z1" s="394"/>
      <c r="AA1" s="394"/>
      <c r="AB1" s="294"/>
      <c r="AC1" s="39"/>
      <c r="AD1" s="216"/>
      <c r="AE1" s="394"/>
    </row>
    <row r="2" spans="1:31" s="3" customFormat="1" ht="27" customHeight="1">
      <c r="A2" s="732" t="s">
        <v>22</v>
      </c>
      <c r="B2" s="733"/>
      <c r="C2" s="733"/>
      <c r="D2" s="734" t="s">
        <v>884</v>
      </c>
      <c r="E2" s="755" t="s">
        <v>854</v>
      </c>
      <c r="F2" s="756"/>
      <c r="G2" s="756"/>
      <c r="H2" s="756"/>
      <c r="I2" s="756"/>
      <c r="J2" s="756"/>
      <c r="K2" s="756"/>
      <c r="L2" s="757"/>
      <c r="M2" s="739" t="s">
        <v>23</v>
      </c>
      <c r="N2" s="739"/>
      <c r="O2" s="740" t="s">
        <v>665</v>
      </c>
      <c r="P2" s="741"/>
      <c r="Q2" s="741"/>
      <c r="R2" s="741"/>
      <c r="S2" s="741"/>
      <c r="T2" s="741"/>
      <c r="U2" s="741"/>
      <c r="V2" s="741"/>
      <c r="W2" s="741"/>
      <c r="X2" s="741"/>
      <c r="Y2" s="741"/>
      <c r="Z2" s="741"/>
      <c r="AA2" s="741"/>
      <c r="AB2" s="741"/>
      <c r="AC2" s="741"/>
      <c r="AD2" s="741"/>
      <c r="AE2" s="742"/>
    </row>
    <row r="3" spans="1:31" s="3" customFormat="1" ht="27" customHeight="1" thickBot="1">
      <c r="A3" s="11" t="s">
        <v>1</v>
      </c>
      <c r="B3" s="12" t="s">
        <v>2</v>
      </c>
      <c r="C3" s="12" t="s">
        <v>3</v>
      </c>
      <c r="D3" s="735"/>
      <c r="E3" s="94" t="s">
        <v>114</v>
      </c>
      <c r="F3" s="94" t="s">
        <v>138</v>
      </c>
      <c r="G3" s="94" t="s">
        <v>684</v>
      </c>
      <c r="H3" s="94" t="s">
        <v>112</v>
      </c>
      <c r="I3" s="94" t="s">
        <v>58</v>
      </c>
      <c r="J3" s="94" t="s">
        <v>110</v>
      </c>
      <c r="K3" s="549" t="s">
        <v>113</v>
      </c>
      <c r="L3" s="94" t="s">
        <v>59</v>
      </c>
      <c r="M3" s="83" t="s">
        <v>115</v>
      </c>
      <c r="N3" s="62" t="s">
        <v>4</v>
      </c>
      <c r="O3" s="743"/>
      <c r="P3" s="744"/>
      <c r="Q3" s="744"/>
      <c r="R3" s="744"/>
      <c r="S3" s="744"/>
      <c r="T3" s="744"/>
      <c r="U3" s="744"/>
      <c r="V3" s="744"/>
      <c r="W3" s="744"/>
      <c r="X3" s="744"/>
      <c r="Y3" s="744"/>
      <c r="Z3" s="744"/>
      <c r="AA3" s="744"/>
      <c r="AB3" s="744"/>
      <c r="AC3" s="744"/>
      <c r="AD3" s="744"/>
      <c r="AE3" s="745"/>
    </row>
    <row r="4" spans="1:31" s="7" customFormat="1" ht="21" customHeight="1">
      <c r="A4" s="747" t="s">
        <v>31</v>
      </c>
      <c r="B4" s="748"/>
      <c r="C4" s="748"/>
      <c r="D4" s="178">
        <v>3091314</v>
      </c>
      <c r="E4" s="178">
        <v>3097073</v>
      </c>
      <c r="F4" s="178">
        <v>2349481</v>
      </c>
      <c r="G4" s="178">
        <v>155559</v>
      </c>
      <c r="H4" s="178">
        <v>20530</v>
      </c>
      <c r="I4" s="178">
        <v>260291</v>
      </c>
      <c r="J4" s="178">
        <v>103654</v>
      </c>
      <c r="K4" s="178">
        <v>111249</v>
      </c>
      <c r="L4" s="178">
        <v>96309</v>
      </c>
      <c r="M4" s="179">
        <v>5759</v>
      </c>
      <c r="N4" s="180">
        <v>1.862961834352641E-3</v>
      </c>
      <c r="O4" s="181" t="s">
        <v>164</v>
      </c>
      <c r="P4" s="182"/>
      <c r="Q4" s="182"/>
      <c r="R4" s="182"/>
      <c r="S4" s="540"/>
      <c r="T4" s="395"/>
      <c r="U4" s="395"/>
      <c r="V4" s="183"/>
      <c r="W4" s="395"/>
      <c r="X4" s="395"/>
      <c r="Y4" s="438"/>
      <c r="Z4" s="395"/>
      <c r="AA4" s="395"/>
      <c r="AB4" s="547"/>
      <c r="AC4" s="183"/>
      <c r="AD4" s="438">
        <v>3097073000</v>
      </c>
      <c r="AE4" s="431" t="s">
        <v>25</v>
      </c>
    </row>
    <row r="5" spans="1:31" s="7" customFormat="1" ht="21" customHeight="1">
      <c r="A5" s="66" t="s">
        <v>6</v>
      </c>
      <c r="B5" s="749" t="s">
        <v>7</v>
      </c>
      <c r="C5" s="750"/>
      <c r="D5" s="184">
        <v>2596192</v>
      </c>
      <c r="E5" s="184">
        <v>2568061</v>
      </c>
      <c r="F5" s="184">
        <v>2185763</v>
      </c>
      <c r="G5" s="184">
        <v>139364</v>
      </c>
      <c r="H5" s="184">
        <v>0</v>
      </c>
      <c r="I5" s="184">
        <v>52328</v>
      </c>
      <c r="J5" s="184">
        <v>0</v>
      </c>
      <c r="K5" s="184">
        <v>111249</v>
      </c>
      <c r="L5" s="184">
        <v>79357</v>
      </c>
      <c r="M5" s="185">
        <v>-28131</v>
      </c>
      <c r="N5" s="186">
        <v>-1.0835485202943388E-2</v>
      </c>
      <c r="O5" s="187" t="s">
        <v>165</v>
      </c>
      <c r="P5" s="187"/>
      <c r="Q5" s="187"/>
      <c r="R5" s="187"/>
      <c r="S5" s="333"/>
      <c r="T5" s="396"/>
      <c r="U5" s="396"/>
      <c r="V5" s="188"/>
      <c r="W5" s="396"/>
      <c r="X5" s="396"/>
      <c r="Y5" s="439"/>
      <c r="Z5" s="396"/>
      <c r="AA5" s="396"/>
      <c r="AB5" s="400"/>
      <c r="AC5" s="188"/>
      <c r="AD5" s="439">
        <v>2568061000</v>
      </c>
      <c r="AE5" s="353" t="s">
        <v>25</v>
      </c>
    </row>
    <row r="6" spans="1:31" s="7" customFormat="1" ht="21" customHeight="1">
      <c r="A6" s="26"/>
      <c r="B6" s="18" t="s">
        <v>8</v>
      </c>
      <c r="C6" s="189" t="s">
        <v>5</v>
      </c>
      <c r="D6" s="190">
        <v>2360433</v>
      </c>
      <c r="E6" s="190">
        <v>2328642</v>
      </c>
      <c r="F6" s="190">
        <v>2117506</v>
      </c>
      <c r="G6" s="190">
        <v>135764</v>
      </c>
      <c r="H6" s="190">
        <v>0</v>
      </c>
      <c r="I6" s="190">
        <v>1210</v>
      </c>
      <c r="J6" s="190">
        <v>0</v>
      </c>
      <c r="K6" s="190">
        <v>71522</v>
      </c>
      <c r="L6" s="190">
        <v>2640</v>
      </c>
      <c r="M6" s="191">
        <v>-31791</v>
      </c>
      <c r="N6" s="192">
        <v>-1.3468291622765824E-2</v>
      </c>
      <c r="O6" s="193" t="s">
        <v>166</v>
      </c>
      <c r="P6" s="193"/>
      <c r="Q6" s="193"/>
      <c r="R6" s="193"/>
      <c r="S6" s="509"/>
      <c r="T6" s="397"/>
      <c r="U6" s="397"/>
      <c r="V6" s="194"/>
      <c r="W6" s="397"/>
      <c r="X6" s="397"/>
      <c r="Y6" s="440"/>
      <c r="Z6" s="397"/>
      <c r="AA6" s="397"/>
      <c r="AB6" s="403"/>
      <c r="AC6" s="194"/>
      <c r="AD6" s="440">
        <v>2328642000</v>
      </c>
      <c r="AE6" s="433" t="s">
        <v>25</v>
      </c>
    </row>
    <row r="7" spans="1:31" s="7" customFormat="1" ht="21" customHeight="1">
      <c r="A7" s="26"/>
      <c r="B7" s="27"/>
      <c r="C7" s="18" t="s">
        <v>32</v>
      </c>
      <c r="D7" s="68">
        <v>1490174</v>
      </c>
      <c r="E7" s="68">
        <v>1474192</v>
      </c>
      <c r="F7" s="68">
        <v>1357121</v>
      </c>
      <c r="G7" s="68">
        <v>70351</v>
      </c>
      <c r="H7" s="68">
        <v>0</v>
      </c>
      <c r="I7" s="68">
        <v>0</v>
      </c>
      <c r="J7" s="68">
        <v>0</v>
      </c>
      <c r="K7" s="68">
        <v>46720</v>
      </c>
      <c r="L7" s="68">
        <v>0</v>
      </c>
      <c r="M7" s="67">
        <v>-15982</v>
      </c>
      <c r="N7" s="72">
        <v>-1.0724922056082041E-2</v>
      </c>
      <c r="O7" s="70" t="s">
        <v>63</v>
      </c>
      <c r="P7" s="70"/>
      <c r="Q7" s="95"/>
      <c r="R7" s="95"/>
      <c r="S7" s="212"/>
      <c r="T7" s="391"/>
      <c r="U7" s="391"/>
      <c r="V7" s="84"/>
      <c r="W7" s="398" t="s">
        <v>116</v>
      </c>
      <c r="X7" s="398"/>
      <c r="Y7" s="71"/>
      <c r="Z7" s="398"/>
      <c r="AA7" s="398"/>
      <c r="AB7" s="404"/>
      <c r="AC7" s="71"/>
      <c r="AD7" s="334">
        <v>1474192000</v>
      </c>
      <c r="AE7" s="367" t="s">
        <v>55</v>
      </c>
    </row>
    <row r="8" spans="1:31" s="7" customFormat="1" ht="21" customHeight="1">
      <c r="A8" s="26"/>
      <c r="B8" s="27"/>
      <c r="C8" s="27"/>
      <c r="D8" s="317"/>
      <c r="E8" s="315"/>
      <c r="F8" s="315"/>
      <c r="G8" s="315"/>
      <c r="H8" s="315"/>
      <c r="I8" s="315"/>
      <c r="J8" s="315"/>
      <c r="K8" s="315"/>
      <c r="L8" s="315"/>
      <c r="M8" s="63"/>
      <c r="N8" s="43"/>
      <c r="O8" s="212"/>
      <c r="P8" s="212"/>
      <c r="Q8" s="212"/>
      <c r="R8" s="212"/>
      <c r="S8" s="212"/>
      <c r="T8" s="400"/>
      <c r="U8" s="400"/>
      <c r="V8" s="333"/>
      <c r="W8" s="400"/>
      <c r="X8" s="400"/>
      <c r="Y8" s="449"/>
      <c r="Z8" s="400"/>
      <c r="AA8" s="400"/>
      <c r="AB8" s="400"/>
      <c r="AC8" s="449"/>
      <c r="AD8" s="449"/>
      <c r="AE8" s="434"/>
    </row>
    <row r="9" spans="1:31" s="7" customFormat="1" ht="21" customHeight="1">
      <c r="A9" s="26"/>
      <c r="B9" s="27"/>
      <c r="C9" s="27"/>
      <c r="D9" s="318"/>
      <c r="E9" s="316"/>
      <c r="F9" s="316"/>
      <c r="G9" s="316"/>
      <c r="H9" s="316"/>
      <c r="I9" s="316"/>
      <c r="J9" s="316"/>
      <c r="K9" s="316"/>
      <c r="L9" s="316"/>
      <c r="M9" s="63"/>
      <c r="N9" s="43"/>
      <c r="O9" s="514" t="s">
        <v>775</v>
      </c>
      <c r="P9" s="514"/>
      <c r="Q9" s="514"/>
      <c r="R9" s="514"/>
      <c r="S9" s="305"/>
      <c r="T9" s="306"/>
      <c r="U9" s="306"/>
      <c r="V9" s="304"/>
      <c r="W9" s="306"/>
      <c r="X9" s="306"/>
      <c r="Y9" s="307"/>
      <c r="Z9" s="306"/>
      <c r="AA9" s="306"/>
      <c r="AB9" s="383" t="s">
        <v>70</v>
      </c>
      <c r="AC9" s="214"/>
      <c r="AD9" s="214">
        <v>1357121000</v>
      </c>
      <c r="AE9" s="362" t="s">
        <v>55</v>
      </c>
    </row>
    <row r="10" spans="1:31" s="7" customFormat="1" ht="21" customHeight="1">
      <c r="A10" s="26"/>
      <c r="B10" s="27"/>
      <c r="C10" s="27"/>
      <c r="D10" s="85"/>
      <c r="E10" s="63"/>
      <c r="F10" s="63"/>
      <c r="G10" s="63"/>
      <c r="H10" s="63"/>
      <c r="I10" s="63"/>
      <c r="J10" s="63"/>
      <c r="K10" s="63"/>
      <c r="L10" s="63"/>
      <c r="M10" s="63"/>
      <c r="N10" s="43"/>
      <c r="O10" s="301"/>
      <c r="P10" s="301"/>
      <c r="Q10" s="301"/>
      <c r="R10" s="301"/>
      <c r="S10" s="304"/>
      <c r="T10" s="268"/>
      <c r="U10" s="306"/>
      <c r="V10" s="304"/>
      <c r="W10" s="268"/>
      <c r="X10" s="306"/>
      <c r="Y10" s="307"/>
      <c r="Z10" s="306"/>
      <c r="AA10" s="306"/>
      <c r="AB10" s="306"/>
      <c r="AC10" s="304"/>
      <c r="AD10" s="304"/>
      <c r="AE10" s="361"/>
    </row>
    <row r="11" spans="1:31" s="7" customFormat="1" ht="21" customHeight="1">
      <c r="A11" s="26"/>
      <c r="B11" s="27"/>
      <c r="C11" s="27"/>
      <c r="D11" s="85"/>
      <c r="E11" s="63"/>
      <c r="F11" s="63"/>
      <c r="G11" s="63"/>
      <c r="H11" s="63"/>
      <c r="I11" s="63"/>
      <c r="J11" s="63"/>
      <c r="K11" s="63"/>
      <c r="L11" s="63"/>
      <c r="M11" s="63"/>
      <c r="N11" s="43"/>
      <c r="O11" s="514" t="s">
        <v>719</v>
      </c>
      <c r="P11" s="514"/>
      <c r="Q11" s="514"/>
      <c r="R11" s="514"/>
      <c r="S11" s="305"/>
      <c r="T11" s="306"/>
      <c r="U11" s="306"/>
      <c r="V11" s="304"/>
      <c r="W11" s="306"/>
      <c r="X11" s="306"/>
      <c r="Y11" s="307"/>
      <c r="Z11" s="306"/>
      <c r="AA11" s="306"/>
      <c r="AB11" s="383" t="s">
        <v>689</v>
      </c>
      <c r="AC11" s="214"/>
      <c r="AD11" s="214">
        <v>70351000</v>
      </c>
      <c r="AE11" s="362" t="s">
        <v>55</v>
      </c>
    </row>
    <row r="12" spans="1:31" s="7" customFormat="1" ht="21" customHeight="1">
      <c r="A12" s="26"/>
      <c r="B12" s="27"/>
      <c r="C12" s="27"/>
      <c r="D12" s="85"/>
      <c r="E12" s="63"/>
      <c r="F12" s="63"/>
      <c r="G12" s="63"/>
      <c r="H12" s="63"/>
      <c r="I12" s="63"/>
      <c r="J12" s="63"/>
      <c r="K12" s="63"/>
      <c r="L12" s="63"/>
      <c r="M12" s="63"/>
      <c r="N12" s="43"/>
      <c r="O12" s="305"/>
      <c r="P12" s="305"/>
      <c r="Q12" s="305"/>
      <c r="R12" s="305"/>
      <c r="S12" s="305"/>
      <c r="T12" s="306"/>
      <c r="U12" s="306"/>
      <c r="V12" s="304"/>
      <c r="W12" s="306"/>
      <c r="X12" s="306"/>
      <c r="Y12" s="307"/>
      <c r="Z12" s="306"/>
      <c r="AA12" s="306"/>
      <c r="AB12" s="306"/>
      <c r="AC12" s="307"/>
      <c r="AD12" s="307"/>
      <c r="AE12" s="361"/>
    </row>
    <row r="13" spans="1:31" s="615" customFormat="1" ht="21" hidden="1" customHeight="1">
      <c r="A13" s="616"/>
      <c r="B13" s="610"/>
      <c r="C13" s="610"/>
      <c r="D13" s="658"/>
      <c r="E13" s="315"/>
      <c r="F13" s="315"/>
      <c r="G13" s="315"/>
      <c r="H13" s="315"/>
      <c r="I13" s="315"/>
      <c r="J13" s="315"/>
      <c r="K13" s="315"/>
      <c r="L13" s="315"/>
      <c r="M13" s="315"/>
      <c r="N13" s="635"/>
      <c r="O13" s="223" t="s">
        <v>273</v>
      </c>
      <c r="P13" s="223"/>
      <c r="Q13" s="223"/>
      <c r="R13" s="223"/>
      <c r="S13" s="223"/>
      <c r="T13" s="260"/>
      <c r="U13" s="260"/>
      <c r="V13" s="203"/>
      <c r="W13" s="260"/>
      <c r="X13" s="260"/>
      <c r="Y13" s="261"/>
      <c r="Z13" s="260"/>
      <c r="AA13" s="260"/>
      <c r="AB13" s="625" t="s">
        <v>70</v>
      </c>
      <c r="AC13" s="626"/>
      <c r="AD13" s="626">
        <v>0</v>
      </c>
      <c r="AE13" s="389" t="s">
        <v>55</v>
      </c>
    </row>
    <row r="14" spans="1:31" s="615" customFormat="1" ht="21" hidden="1" customHeight="1">
      <c r="A14" s="616"/>
      <c r="B14" s="610"/>
      <c r="C14" s="610"/>
      <c r="D14" s="658"/>
      <c r="E14" s="315"/>
      <c r="F14" s="315"/>
      <c r="G14" s="315"/>
      <c r="H14" s="315"/>
      <c r="I14" s="315"/>
      <c r="J14" s="315"/>
      <c r="K14" s="315"/>
      <c r="L14" s="315"/>
      <c r="M14" s="315"/>
      <c r="N14" s="635"/>
      <c r="O14" s="223"/>
      <c r="P14" s="223"/>
      <c r="Q14" s="223"/>
      <c r="R14" s="223"/>
      <c r="S14" s="223"/>
      <c r="T14" s="260"/>
      <c r="U14" s="260"/>
      <c r="V14" s="203"/>
      <c r="W14" s="260"/>
      <c r="X14" s="260"/>
      <c r="Y14" s="261"/>
      <c r="Z14" s="260"/>
      <c r="AA14" s="260"/>
      <c r="AB14" s="697"/>
      <c r="AC14" s="698"/>
      <c r="AD14" s="698"/>
      <c r="AE14" s="699"/>
    </row>
    <row r="15" spans="1:31" s="7" customFormat="1" ht="21" customHeight="1">
      <c r="A15" s="26"/>
      <c r="B15" s="27"/>
      <c r="C15" s="27"/>
      <c r="D15" s="85"/>
      <c r="E15" s="63"/>
      <c r="F15" s="63"/>
      <c r="G15" s="63"/>
      <c r="H15" s="63"/>
      <c r="I15" s="63"/>
      <c r="J15" s="63"/>
      <c r="K15" s="63"/>
      <c r="L15" s="63"/>
      <c r="M15" s="63"/>
      <c r="N15" s="43"/>
      <c r="O15" s="514" t="s">
        <v>544</v>
      </c>
      <c r="P15" s="305"/>
      <c r="Q15" s="305"/>
      <c r="R15" s="305"/>
      <c r="S15" s="305"/>
      <c r="T15" s="306"/>
      <c r="U15" s="306"/>
      <c r="V15" s="304"/>
      <c r="W15" s="306"/>
      <c r="X15" s="306"/>
      <c r="Y15" s="307"/>
      <c r="Z15" s="306"/>
      <c r="AA15" s="383"/>
      <c r="AB15" s="383"/>
      <c r="AC15" s="214"/>
      <c r="AD15" s="214">
        <v>46720000</v>
      </c>
      <c r="AE15" s="362" t="s">
        <v>55</v>
      </c>
    </row>
    <row r="16" spans="1:31" s="7" customFormat="1" ht="21" customHeight="1">
      <c r="A16" s="26"/>
      <c r="B16" s="27"/>
      <c r="C16" s="27"/>
      <c r="D16" s="85"/>
      <c r="E16" s="63"/>
      <c r="F16" s="63"/>
      <c r="G16" s="63"/>
      <c r="H16" s="63"/>
      <c r="I16" s="63"/>
      <c r="J16" s="63"/>
      <c r="K16" s="63"/>
      <c r="L16" s="63"/>
      <c r="M16" s="63"/>
      <c r="N16" s="43"/>
      <c r="O16" s="305" t="s">
        <v>588</v>
      </c>
      <c r="P16" s="305"/>
      <c r="Q16" s="305"/>
      <c r="R16" s="305"/>
      <c r="S16" s="304">
        <v>1100000</v>
      </c>
      <c r="T16" s="306" t="s">
        <v>589</v>
      </c>
      <c r="U16" s="268" t="s">
        <v>590</v>
      </c>
      <c r="V16" s="275">
        <v>12</v>
      </c>
      <c r="W16" s="204" t="s">
        <v>591</v>
      </c>
      <c r="X16" s="306"/>
      <c r="Y16" s="307"/>
      <c r="Z16" s="306"/>
      <c r="AA16" s="306" t="s">
        <v>592</v>
      </c>
      <c r="AB16" s="306" t="s">
        <v>593</v>
      </c>
      <c r="AC16" s="307"/>
      <c r="AD16" s="307">
        <v>11284000</v>
      </c>
      <c r="AE16" s="361" t="s">
        <v>55</v>
      </c>
    </row>
    <row r="17" spans="1:31" s="7" customFormat="1" ht="21" customHeight="1">
      <c r="A17" s="26"/>
      <c r="B17" s="27"/>
      <c r="C17" s="27"/>
      <c r="D17" s="85"/>
      <c r="E17" s="63"/>
      <c r="F17" s="63"/>
      <c r="G17" s="63"/>
      <c r="H17" s="63"/>
      <c r="I17" s="63"/>
      <c r="J17" s="63"/>
      <c r="K17" s="63"/>
      <c r="L17" s="63"/>
      <c r="M17" s="63"/>
      <c r="N17" s="43"/>
      <c r="O17" s="305" t="s">
        <v>864</v>
      </c>
      <c r="P17" s="305"/>
      <c r="Q17" s="305"/>
      <c r="R17" s="305"/>
      <c r="S17" s="304">
        <v>2196000</v>
      </c>
      <c r="T17" s="306" t="s">
        <v>55</v>
      </c>
      <c r="U17" s="268" t="s">
        <v>56</v>
      </c>
      <c r="V17" s="275">
        <v>4</v>
      </c>
      <c r="W17" s="204" t="s">
        <v>0</v>
      </c>
      <c r="X17" s="306"/>
      <c r="Y17" s="307"/>
      <c r="Z17" s="306"/>
      <c r="AA17" s="306" t="s">
        <v>53</v>
      </c>
      <c r="AB17" s="306" t="s">
        <v>151</v>
      </c>
      <c r="AC17" s="307"/>
      <c r="AD17" s="307">
        <v>8784000</v>
      </c>
      <c r="AE17" s="361" t="s">
        <v>55</v>
      </c>
    </row>
    <row r="18" spans="1:31" s="7" customFormat="1" ht="21" customHeight="1">
      <c r="A18" s="26"/>
      <c r="B18" s="27"/>
      <c r="C18" s="27"/>
      <c r="D18" s="85"/>
      <c r="E18" s="63"/>
      <c r="F18" s="63"/>
      <c r="G18" s="63"/>
      <c r="H18" s="63"/>
      <c r="I18" s="63"/>
      <c r="J18" s="63"/>
      <c r="K18" s="63"/>
      <c r="L18" s="63"/>
      <c r="M18" s="63"/>
      <c r="N18" s="43"/>
      <c r="O18" s="305" t="s">
        <v>720</v>
      </c>
      <c r="P18" s="305"/>
      <c r="Q18" s="305"/>
      <c r="R18" s="305"/>
      <c r="S18" s="304">
        <v>2174000</v>
      </c>
      <c r="T18" s="306" t="s">
        <v>589</v>
      </c>
      <c r="U18" s="268" t="s">
        <v>590</v>
      </c>
      <c r="V18" s="275">
        <v>11</v>
      </c>
      <c r="W18" s="204" t="s">
        <v>591</v>
      </c>
      <c r="X18" s="306"/>
      <c r="Y18" s="307"/>
      <c r="Z18" s="306"/>
      <c r="AA18" s="306" t="s">
        <v>592</v>
      </c>
      <c r="AB18" s="306" t="s">
        <v>593</v>
      </c>
      <c r="AC18" s="307"/>
      <c r="AD18" s="307">
        <v>23914000</v>
      </c>
      <c r="AE18" s="361" t="s">
        <v>55</v>
      </c>
    </row>
    <row r="19" spans="1:31" s="7" customFormat="1" ht="21" customHeight="1">
      <c r="A19" s="26"/>
      <c r="B19" s="27"/>
      <c r="C19" s="27"/>
      <c r="D19" s="85"/>
      <c r="E19" s="63"/>
      <c r="F19" s="63"/>
      <c r="G19" s="63"/>
      <c r="H19" s="63"/>
      <c r="I19" s="63"/>
      <c r="J19" s="63"/>
      <c r="K19" s="63"/>
      <c r="L19" s="63"/>
      <c r="M19" s="63"/>
      <c r="N19" s="43"/>
      <c r="O19" s="305" t="s">
        <v>780</v>
      </c>
      <c r="P19" s="305"/>
      <c r="Q19" s="305"/>
      <c r="R19" s="305"/>
      <c r="S19" s="304">
        <v>228200</v>
      </c>
      <c r="T19" s="306" t="s">
        <v>589</v>
      </c>
      <c r="U19" s="268" t="s">
        <v>590</v>
      </c>
      <c r="V19" s="275">
        <v>12</v>
      </c>
      <c r="W19" s="204" t="s">
        <v>591</v>
      </c>
      <c r="X19" s="306"/>
      <c r="Y19" s="307"/>
      <c r="Z19" s="306"/>
      <c r="AA19" s="306" t="s">
        <v>592</v>
      </c>
      <c r="AB19" s="306" t="s">
        <v>593</v>
      </c>
      <c r="AC19" s="307"/>
      <c r="AD19" s="307">
        <v>2738000</v>
      </c>
      <c r="AE19" s="361" t="s">
        <v>55</v>
      </c>
    </row>
    <row r="20" spans="1:31" s="7" customFormat="1" ht="21" customHeight="1">
      <c r="A20" s="26"/>
      <c r="B20" s="27"/>
      <c r="C20" s="27"/>
      <c r="D20" s="85"/>
      <c r="E20" s="63"/>
      <c r="F20" s="63"/>
      <c r="G20" s="63"/>
      <c r="H20" s="63"/>
      <c r="I20" s="63"/>
      <c r="J20" s="63"/>
      <c r="K20" s="63"/>
      <c r="L20" s="63"/>
      <c r="M20" s="63"/>
      <c r="N20" s="43"/>
      <c r="O20" s="305"/>
      <c r="P20" s="305"/>
      <c r="Q20" s="305"/>
      <c r="R20" s="305"/>
      <c r="S20" s="305"/>
      <c r="T20" s="306"/>
      <c r="U20" s="306"/>
      <c r="V20" s="513"/>
      <c r="W20" s="383"/>
      <c r="X20" s="383"/>
      <c r="Y20" s="214"/>
      <c r="Z20" s="383"/>
      <c r="AA20" s="383"/>
      <c r="AB20" s="383"/>
      <c r="AC20" s="214"/>
      <c r="AD20" s="214"/>
      <c r="AE20" s="357"/>
    </row>
    <row r="21" spans="1:31" s="7" customFormat="1" ht="21" customHeight="1">
      <c r="A21" s="26"/>
      <c r="B21" s="27"/>
      <c r="C21" s="18" t="s">
        <v>62</v>
      </c>
      <c r="D21" s="87">
        <v>4000</v>
      </c>
      <c r="E21" s="68">
        <v>4640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2000</v>
      </c>
      <c r="L21" s="68">
        <v>2640</v>
      </c>
      <c r="M21" s="74">
        <v>640</v>
      </c>
      <c r="N21" s="72">
        <v>0.16</v>
      </c>
      <c r="O21" s="171" t="s">
        <v>64</v>
      </c>
      <c r="P21" s="510"/>
      <c r="Q21" s="172"/>
      <c r="R21" s="172"/>
      <c r="S21" s="172"/>
      <c r="T21" s="399"/>
      <c r="U21" s="399"/>
      <c r="V21" s="333"/>
      <c r="W21" s="404" t="s">
        <v>116</v>
      </c>
      <c r="X21" s="404"/>
      <c r="Y21" s="334"/>
      <c r="Z21" s="404"/>
      <c r="AA21" s="404"/>
      <c r="AB21" s="404"/>
      <c r="AC21" s="334"/>
      <c r="AD21" s="334">
        <v>4640000</v>
      </c>
      <c r="AE21" s="367" t="s">
        <v>55</v>
      </c>
    </row>
    <row r="22" spans="1:31" s="7" customFormat="1" ht="21" hidden="1" customHeight="1">
      <c r="A22" s="26"/>
      <c r="B22" s="27"/>
      <c r="C22" s="27"/>
      <c r="D22" s="85"/>
      <c r="E22" s="63"/>
      <c r="F22" s="63"/>
      <c r="G22" s="63"/>
      <c r="H22" s="63"/>
      <c r="I22" s="63"/>
      <c r="J22" s="63"/>
      <c r="K22" s="63"/>
      <c r="L22" s="63"/>
      <c r="M22" s="63"/>
      <c r="N22" s="43"/>
      <c r="O22" s="212"/>
      <c r="P22" s="212"/>
      <c r="Q22" s="212"/>
      <c r="R22" s="212"/>
      <c r="S22" s="212"/>
      <c r="T22" s="400"/>
      <c r="U22" s="400"/>
      <c r="V22" s="333"/>
      <c r="W22" s="400"/>
      <c r="X22" s="400"/>
      <c r="Y22" s="449"/>
      <c r="Z22" s="400"/>
      <c r="AA22" s="400"/>
      <c r="AB22" s="400"/>
      <c r="AC22" s="449"/>
      <c r="AD22" s="449"/>
      <c r="AE22" s="434"/>
    </row>
    <row r="23" spans="1:31" s="615" customFormat="1" ht="21" hidden="1" customHeight="1">
      <c r="A23" s="616"/>
      <c r="B23" s="610"/>
      <c r="C23" s="610"/>
      <c r="D23" s="658"/>
      <c r="E23" s="315"/>
      <c r="F23" s="315"/>
      <c r="G23" s="315"/>
      <c r="H23" s="315"/>
      <c r="I23" s="315"/>
      <c r="J23" s="315"/>
      <c r="K23" s="315"/>
      <c r="L23" s="315"/>
      <c r="M23" s="315"/>
      <c r="N23" s="635"/>
      <c r="O23" s="481" t="s">
        <v>159</v>
      </c>
      <c r="P23" s="223"/>
      <c r="Q23" s="223"/>
      <c r="R23" s="223"/>
      <c r="S23" s="203">
        <v>45000</v>
      </c>
      <c r="T23" s="260" t="s">
        <v>55</v>
      </c>
      <c r="U23" s="160" t="s">
        <v>56</v>
      </c>
      <c r="V23" s="203">
        <v>0</v>
      </c>
      <c r="W23" s="260" t="s">
        <v>54</v>
      </c>
      <c r="X23" s="160" t="s">
        <v>56</v>
      </c>
      <c r="Y23" s="537">
        <v>0</v>
      </c>
      <c r="Z23" s="260" t="s">
        <v>84</v>
      </c>
      <c r="AA23" s="260" t="s">
        <v>53</v>
      </c>
      <c r="AB23" s="260" t="s">
        <v>689</v>
      </c>
      <c r="AC23" s="261"/>
      <c r="AD23" s="203">
        <v>0</v>
      </c>
      <c r="AE23" s="359" t="s">
        <v>55</v>
      </c>
    </row>
    <row r="24" spans="1:31" s="7" customFormat="1" ht="21" customHeight="1">
      <c r="A24" s="26"/>
      <c r="B24" s="27"/>
      <c r="C24" s="27"/>
      <c r="D24" s="85"/>
      <c r="E24" s="63"/>
      <c r="F24" s="63"/>
      <c r="G24" s="63"/>
      <c r="H24" s="63"/>
      <c r="I24" s="63"/>
      <c r="J24" s="63"/>
      <c r="K24" s="63"/>
      <c r="L24" s="63"/>
      <c r="M24" s="63"/>
      <c r="N24" s="43"/>
      <c r="O24" s="305" t="s">
        <v>877</v>
      </c>
      <c r="P24" s="305"/>
      <c r="Q24" s="305"/>
      <c r="R24" s="305"/>
      <c r="S24" s="304">
        <v>80000</v>
      </c>
      <c r="T24" s="306" t="s">
        <v>55</v>
      </c>
      <c r="U24" s="268"/>
      <c r="V24" s="304"/>
      <c r="W24" s="306"/>
      <c r="X24" s="268" t="s">
        <v>56</v>
      </c>
      <c r="Y24" s="446">
        <v>25</v>
      </c>
      <c r="Z24" s="306" t="s">
        <v>84</v>
      </c>
      <c r="AA24" s="306" t="s">
        <v>53</v>
      </c>
      <c r="AB24" s="306" t="s">
        <v>151</v>
      </c>
      <c r="AC24" s="307"/>
      <c r="AD24" s="307">
        <v>2000000</v>
      </c>
      <c r="AE24" s="350" t="s">
        <v>55</v>
      </c>
    </row>
    <row r="25" spans="1:31" s="7" customFormat="1" ht="21" customHeight="1">
      <c r="A25" s="26"/>
      <c r="B25" s="27"/>
      <c r="C25" s="27"/>
      <c r="D25" s="85"/>
      <c r="E25" s="63"/>
      <c r="F25" s="63"/>
      <c r="G25" s="63"/>
      <c r="H25" s="63"/>
      <c r="I25" s="63"/>
      <c r="J25" s="63"/>
      <c r="K25" s="63"/>
      <c r="L25" s="63"/>
      <c r="M25" s="63"/>
      <c r="N25" s="43"/>
      <c r="O25" s="305"/>
      <c r="P25" s="305"/>
      <c r="Q25" s="305"/>
      <c r="R25" s="305"/>
      <c r="S25" s="304">
        <v>80000</v>
      </c>
      <c r="T25" s="306" t="s">
        <v>55</v>
      </c>
      <c r="U25" s="268"/>
      <c r="V25" s="304"/>
      <c r="W25" s="306"/>
      <c r="X25" s="268" t="s">
        <v>56</v>
      </c>
      <c r="Y25" s="446">
        <v>33</v>
      </c>
      <c r="Z25" s="306" t="s">
        <v>84</v>
      </c>
      <c r="AA25" s="306" t="s">
        <v>53</v>
      </c>
      <c r="AB25" s="306" t="s">
        <v>767</v>
      </c>
      <c r="AC25" s="307"/>
      <c r="AD25" s="307">
        <v>2640000</v>
      </c>
      <c r="AE25" s="350" t="s">
        <v>55</v>
      </c>
    </row>
    <row r="26" spans="1:31" s="7" customFormat="1" ht="21" customHeight="1">
      <c r="A26" s="26"/>
      <c r="B26" s="27"/>
      <c r="C26" s="27"/>
      <c r="D26" s="85"/>
      <c r="E26" s="63"/>
      <c r="F26" s="63"/>
      <c r="G26" s="63"/>
      <c r="H26" s="63"/>
      <c r="I26" s="63"/>
      <c r="J26" s="63"/>
      <c r="K26" s="63"/>
      <c r="L26" s="63"/>
      <c r="M26" s="63"/>
      <c r="N26" s="43"/>
      <c r="O26" s="305"/>
      <c r="P26" s="305"/>
      <c r="Q26" s="305"/>
      <c r="R26" s="305"/>
      <c r="S26" s="304"/>
      <c r="T26" s="306"/>
      <c r="U26" s="268"/>
      <c r="V26" s="304"/>
      <c r="W26" s="306"/>
      <c r="X26" s="268"/>
      <c r="Y26" s="450"/>
      <c r="Z26" s="306"/>
      <c r="AA26" s="306"/>
      <c r="AB26" s="306"/>
      <c r="AC26" s="307"/>
      <c r="AD26" s="304"/>
      <c r="AE26" s="355"/>
    </row>
    <row r="27" spans="1:31" s="7" customFormat="1" ht="21" customHeight="1">
      <c r="A27" s="26"/>
      <c r="B27" s="27"/>
      <c r="C27" s="18" t="s">
        <v>33</v>
      </c>
      <c r="D27" s="87">
        <v>490101</v>
      </c>
      <c r="E27" s="68">
        <v>478500</v>
      </c>
      <c r="F27" s="68">
        <v>428395</v>
      </c>
      <c r="G27" s="68">
        <v>40822</v>
      </c>
      <c r="H27" s="68">
        <v>0</v>
      </c>
      <c r="I27" s="68">
        <v>0</v>
      </c>
      <c r="J27" s="68">
        <v>0</v>
      </c>
      <c r="K27" s="68">
        <v>9283</v>
      </c>
      <c r="L27" s="68">
        <v>0</v>
      </c>
      <c r="M27" s="67">
        <v>-11601</v>
      </c>
      <c r="N27" s="72">
        <v>-2.3670631155618942E-2</v>
      </c>
      <c r="O27" s="171" t="s">
        <v>34</v>
      </c>
      <c r="P27" s="510"/>
      <c r="Q27" s="172"/>
      <c r="R27" s="172"/>
      <c r="S27" s="172"/>
      <c r="T27" s="399"/>
      <c r="U27" s="399"/>
      <c r="V27" s="173"/>
      <c r="W27" s="403" t="s">
        <v>116</v>
      </c>
      <c r="X27" s="403"/>
      <c r="Y27" s="174"/>
      <c r="Z27" s="403"/>
      <c r="AA27" s="403"/>
      <c r="AB27" s="403"/>
      <c r="AC27" s="174"/>
      <c r="AD27" s="174">
        <v>478500000</v>
      </c>
      <c r="AE27" s="435" t="s">
        <v>55</v>
      </c>
    </row>
    <row r="28" spans="1:31" s="7" customFormat="1" ht="21" customHeight="1">
      <c r="A28" s="26"/>
      <c r="B28" s="27"/>
      <c r="C28" s="27"/>
      <c r="D28" s="317"/>
      <c r="E28" s="315"/>
      <c r="F28" s="315"/>
      <c r="G28" s="315"/>
      <c r="H28" s="315"/>
      <c r="I28" s="315"/>
      <c r="J28" s="315"/>
      <c r="K28" s="315"/>
      <c r="L28" s="315"/>
      <c r="M28" s="63"/>
      <c r="N28" s="43"/>
      <c r="O28" s="514" t="s">
        <v>167</v>
      </c>
      <c r="P28" s="305"/>
      <c r="Q28" s="305"/>
      <c r="R28" s="305"/>
      <c r="S28" s="305"/>
      <c r="T28" s="306"/>
      <c r="U28" s="306"/>
      <c r="V28" s="304"/>
      <c r="W28" s="383" t="s">
        <v>152</v>
      </c>
      <c r="X28" s="383"/>
      <c r="Y28" s="214"/>
      <c r="Z28" s="383"/>
      <c r="AA28" s="383"/>
      <c r="AB28" s="383"/>
      <c r="AC28" s="214" t="s">
        <v>153</v>
      </c>
      <c r="AD28" s="214">
        <v>148684000</v>
      </c>
      <c r="AE28" s="362" t="s">
        <v>55</v>
      </c>
    </row>
    <row r="29" spans="1:31" s="7" customFormat="1" ht="21" customHeight="1">
      <c r="A29" s="26"/>
      <c r="B29" s="27"/>
      <c r="C29" s="27"/>
      <c r="D29" s="318"/>
      <c r="E29" s="316"/>
      <c r="F29" s="316"/>
      <c r="G29" s="316"/>
      <c r="H29" s="316"/>
      <c r="I29" s="316"/>
      <c r="J29" s="316"/>
      <c r="K29" s="316"/>
      <c r="L29" s="316"/>
      <c r="M29" s="63"/>
      <c r="N29" s="43"/>
      <c r="O29" s="305" t="s">
        <v>874</v>
      </c>
      <c r="P29" s="305"/>
      <c r="Q29" s="305"/>
      <c r="R29" s="305"/>
      <c r="S29" s="305"/>
      <c r="T29" s="306"/>
      <c r="U29" s="306"/>
      <c r="V29" s="304"/>
      <c r="W29" s="306"/>
      <c r="X29" s="306"/>
      <c r="Y29" s="307"/>
      <c r="Z29" s="306"/>
      <c r="AA29" s="306"/>
      <c r="AB29" s="306" t="s">
        <v>70</v>
      </c>
      <c r="AC29" s="307"/>
      <c r="AD29" s="307">
        <v>135593000</v>
      </c>
      <c r="AE29" s="361" t="s">
        <v>55</v>
      </c>
    </row>
    <row r="30" spans="1:31" s="7" customFormat="1" ht="21" customHeight="1">
      <c r="A30" s="26"/>
      <c r="B30" s="27"/>
      <c r="C30" s="27"/>
      <c r="D30" s="85"/>
      <c r="E30" s="63"/>
      <c r="F30" s="63"/>
      <c r="G30" s="63"/>
      <c r="H30" s="63"/>
      <c r="I30" s="63"/>
      <c r="J30" s="63"/>
      <c r="K30" s="63"/>
      <c r="L30" s="63"/>
      <c r="M30" s="63"/>
      <c r="N30" s="43"/>
      <c r="O30" s="305" t="s">
        <v>873</v>
      </c>
      <c r="P30" s="305"/>
      <c r="Q30" s="305"/>
      <c r="R30" s="305"/>
      <c r="S30" s="305"/>
      <c r="T30" s="306"/>
      <c r="U30" s="306"/>
      <c r="V30" s="304"/>
      <c r="W30" s="306"/>
      <c r="X30" s="306"/>
      <c r="Y30" s="307"/>
      <c r="Z30" s="306"/>
      <c r="AA30" s="306"/>
      <c r="AB30" s="306" t="s">
        <v>689</v>
      </c>
      <c r="AC30" s="307"/>
      <c r="AD30" s="307">
        <v>7811000</v>
      </c>
      <c r="AE30" s="361" t="s">
        <v>55</v>
      </c>
    </row>
    <row r="31" spans="1:31" s="615" customFormat="1" ht="21" hidden="1" customHeight="1">
      <c r="A31" s="616"/>
      <c r="B31" s="610"/>
      <c r="C31" s="610"/>
      <c r="D31" s="658"/>
      <c r="E31" s="315"/>
      <c r="F31" s="315"/>
      <c r="G31" s="315"/>
      <c r="H31" s="315"/>
      <c r="I31" s="315"/>
      <c r="J31" s="315"/>
      <c r="K31" s="315"/>
      <c r="L31" s="315"/>
      <c r="M31" s="315"/>
      <c r="N31" s="635"/>
      <c r="O31" s="223" t="s">
        <v>274</v>
      </c>
      <c r="P31" s="223"/>
      <c r="Q31" s="223"/>
      <c r="R31" s="223"/>
      <c r="S31" s="223"/>
      <c r="T31" s="260"/>
      <c r="U31" s="260"/>
      <c r="V31" s="203"/>
      <c r="W31" s="260"/>
      <c r="X31" s="260"/>
      <c r="Y31" s="261"/>
      <c r="Z31" s="260"/>
      <c r="AA31" s="260"/>
      <c r="AB31" s="260" t="s">
        <v>70</v>
      </c>
      <c r="AC31" s="261"/>
      <c r="AD31" s="261">
        <v>0</v>
      </c>
      <c r="AE31" s="359" t="s">
        <v>55</v>
      </c>
    </row>
    <row r="32" spans="1:31" s="7" customFormat="1" ht="21" customHeight="1">
      <c r="A32" s="26"/>
      <c r="B32" s="27"/>
      <c r="C32" s="27"/>
      <c r="D32" s="85"/>
      <c r="E32" s="63"/>
      <c r="F32" s="63"/>
      <c r="G32" s="63"/>
      <c r="H32" s="63"/>
      <c r="I32" s="63"/>
      <c r="J32" s="63"/>
      <c r="K32" s="63"/>
      <c r="L32" s="63"/>
      <c r="M32" s="63"/>
      <c r="N32" s="43"/>
      <c r="O32" s="305" t="s">
        <v>872</v>
      </c>
      <c r="P32" s="305"/>
      <c r="Q32" s="305"/>
      <c r="R32" s="305"/>
      <c r="S32" s="305"/>
      <c r="T32" s="306"/>
      <c r="U32" s="306"/>
      <c r="V32" s="304"/>
      <c r="W32" s="306"/>
      <c r="X32" s="306"/>
      <c r="Y32" s="307"/>
      <c r="Z32" s="306"/>
      <c r="AA32" s="306"/>
      <c r="AB32" s="306" t="s">
        <v>151</v>
      </c>
      <c r="AC32" s="307"/>
      <c r="AD32" s="307">
        <v>1571000</v>
      </c>
      <c r="AE32" s="361" t="s">
        <v>55</v>
      </c>
    </row>
    <row r="33" spans="1:31" s="7" customFormat="1" ht="21" customHeight="1">
      <c r="A33" s="26"/>
      <c r="B33" s="27"/>
      <c r="C33" s="27"/>
      <c r="D33" s="85"/>
      <c r="E33" s="63"/>
      <c r="F33" s="63"/>
      <c r="G33" s="63"/>
      <c r="H33" s="63"/>
      <c r="I33" s="63"/>
      <c r="J33" s="63"/>
      <c r="K33" s="63"/>
      <c r="L33" s="63"/>
      <c r="M33" s="63"/>
      <c r="N33" s="43"/>
      <c r="O33" s="305" t="s">
        <v>868</v>
      </c>
      <c r="P33" s="305"/>
      <c r="Q33" s="305"/>
      <c r="R33" s="305"/>
      <c r="S33" s="305"/>
      <c r="T33" s="306"/>
      <c r="U33" s="306"/>
      <c r="V33" s="304"/>
      <c r="W33" s="306"/>
      <c r="X33" s="306"/>
      <c r="Y33" s="307"/>
      <c r="Z33" s="306"/>
      <c r="AA33" s="306"/>
      <c r="AB33" s="306" t="s">
        <v>151</v>
      </c>
      <c r="AC33" s="307"/>
      <c r="AD33" s="307">
        <v>2609000</v>
      </c>
      <c r="AE33" s="361" t="s">
        <v>55</v>
      </c>
    </row>
    <row r="34" spans="1:31" s="7" customFormat="1" ht="21" customHeight="1">
      <c r="A34" s="26"/>
      <c r="B34" s="27"/>
      <c r="C34" s="27"/>
      <c r="D34" s="85"/>
      <c r="E34" s="63"/>
      <c r="F34" s="63"/>
      <c r="G34" s="63"/>
      <c r="H34" s="63"/>
      <c r="I34" s="63"/>
      <c r="J34" s="63"/>
      <c r="K34" s="63"/>
      <c r="L34" s="63"/>
      <c r="M34" s="63"/>
      <c r="N34" s="43"/>
      <c r="O34" s="305" t="s">
        <v>562</v>
      </c>
      <c r="P34" s="305"/>
      <c r="Q34" s="305"/>
      <c r="R34" s="305"/>
      <c r="S34" s="305"/>
      <c r="T34" s="306"/>
      <c r="U34" s="306"/>
      <c r="V34" s="304"/>
      <c r="W34" s="306"/>
      <c r="X34" s="306"/>
      <c r="Y34" s="307"/>
      <c r="Z34" s="306"/>
      <c r="AA34" s="306"/>
      <c r="AB34" s="306" t="s">
        <v>151</v>
      </c>
      <c r="AC34" s="307"/>
      <c r="AD34" s="307">
        <v>1100000</v>
      </c>
      <c r="AE34" s="361" t="s">
        <v>55</v>
      </c>
    </row>
    <row r="35" spans="1:31" s="7" customFormat="1" ht="21" customHeight="1">
      <c r="A35" s="26"/>
      <c r="B35" s="27"/>
      <c r="C35" s="27"/>
      <c r="D35" s="85"/>
      <c r="E35" s="63"/>
      <c r="F35" s="63"/>
      <c r="G35" s="63"/>
      <c r="H35" s="63"/>
      <c r="I35" s="63"/>
      <c r="J35" s="63"/>
      <c r="K35" s="63"/>
      <c r="L35" s="63"/>
      <c r="M35" s="63"/>
      <c r="N35" s="43"/>
      <c r="O35" s="305"/>
      <c r="P35" s="305"/>
      <c r="Q35" s="305"/>
      <c r="R35" s="305"/>
      <c r="S35" s="305"/>
      <c r="T35" s="306"/>
      <c r="U35" s="306"/>
      <c r="V35" s="304"/>
      <c r="W35" s="306"/>
      <c r="X35" s="306"/>
      <c r="Y35" s="307"/>
      <c r="Z35" s="306"/>
      <c r="AA35" s="306"/>
      <c r="AB35" s="306"/>
      <c r="AC35" s="307"/>
      <c r="AD35" s="307"/>
      <c r="AE35" s="361"/>
    </row>
    <row r="36" spans="1:31" s="7" customFormat="1" ht="21" customHeight="1">
      <c r="A36" s="26"/>
      <c r="B36" s="27"/>
      <c r="C36" s="27"/>
      <c r="D36" s="85"/>
      <c r="E36" s="63"/>
      <c r="F36" s="63"/>
      <c r="G36" s="63"/>
      <c r="H36" s="63"/>
      <c r="I36" s="63"/>
      <c r="J36" s="63"/>
      <c r="K36" s="63"/>
      <c r="L36" s="63"/>
      <c r="M36" s="63"/>
      <c r="N36" s="43"/>
      <c r="O36" s="514" t="s">
        <v>168</v>
      </c>
      <c r="P36" s="305"/>
      <c r="Q36" s="305"/>
      <c r="R36" s="305"/>
      <c r="S36" s="305"/>
      <c r="T36" s="306"/>
      <c r="U36" s="306"/>
      <c r="V36" s="304"/>
      <c r="W36" s="383" t="s">
        <v>152</v>
      </c>
      <c r="X36" s="383"/>
      <c r="Y36" s="214"/>
      <c r="Z36" s="383"/>
      <c r="AA36" s="383"/>
      <c r="AB36" s="383"/>
      <c r="AC36" s="214" t="s">
        <v>153</v>
      </c>
      <c r="AD36" s="214">
        <v>25352000</v>
      </c>
      <c r="AE36" s="362" t="s">
        <v>55</v>
      </c>
    </row>
    <row r="37" spans="1:31" s="7" customFormat="1" ht="21" customHeight="1">
      <c r="A37" s="26"/>
      <c r="B37" s="27"/>
      <c r="C37" s="27"/>
      <c r="D37" s="85"/>
      <c r="E37" s="63"/>
      <c r="F37" s="63"/>
      <c r="G37" s="63"/>
      <c r="H37" s="63"/>
      <c r="I37" s="63"/>
      <c r="J37" s="63"/>
      <c r="K37" s="63"/>
      <c r="L37" s="63"/>
      <c r="M37" s="63"/>
      <c r="N37" s="43"/>
      <c r="O37" s="305" t="s">
        <v>776</v>
      </c>
      <c r="P37" s="305"/>
      <c r="Q37" s="305"/>
      <c r="R37" s="305"/>
      <c r="S37" s="305"/>
      <c r="T37" s="306"/>
      <c r="U37" s="306"/>
      <c r="V37" s="304"/>
      <c r="W37" s="306"/>
      <c r="X37" s="306"/>
      <c r="Y37" s="307"/>
      <c r="Z37" s="306"/>
      <c r="AA37" s="306"/>
      <c r="AB37" s="306" t="s">
        <v>70</v>
      </c>
      <c r="AC37" s="307"/>
      <c r="AD37" s="307">
        <v>24621000</v>
      </c>
      <c r="AE37" s="361" t="s">
        <v>55</v>
      </c>
    </row>
    <row r="38" spans="1:31" s="7" customFormat="1" ht="21" customHeight="1">
      <c r="A38" s="26"/>
      <c r="B38" s="27"/>
      <c r="C38" s="27"/>
      <c r="D38" s="85"/>
      <c r="E38" s="63"/>
      <c r="F38" s="63"/>
      <c r="G38" s="63"/>
      <c r="H38" s="63"/>
      <c r="I38" s="63"/>
      <c r="J38" s="63"/>
      <c r="K38" s="63"/>
      <c r="L38" s="63"/>
      <c r="M38" s="63"/>
      <c r="N38" s="43"/>
      <c r="O38" s="305" t="s">
        <v>694</v>
      </c>
      <c r="P38" s="305"/>
      <c r="Q38" s="305"/>
      <c r="R38" s="305"/>
      <c r="S38" s="305"/>
      <c r="T38" s="306"/>
      <c r="U38" s="306"/>
      <c r="V38" s="304"/>
      <c r="W38" s="306"/>
      <c r="X38" s="306"/>
      <c r="Y38" s="307"/>
      <c r="Z38" s="306"/>
      <c r="AA38" s="306"/>
      <c r="AB38" s="306" t="s">
        <v>689</v>
      </c>
      <c r="AC38" s="307"/>
      <c r="AD38" s="307">
        <v>571000</v>
      </c>
      <c r="AE38" s="361" t="s">
        <v>55</v>
      </c>
    </row>
    <row r="39" spans="1:31" s="615" customFormat="1" ht="21" hidden="1" customHeight="1">
      <c r="A39" s="616"/>
      <c r="B39" s="610"/>
      <c r="C39" s="610"/>
      <c r="D39" s="658"/>
      <c r="E39" s="315"/>
      <c r="F39" s="315"/>
      <c r="G39" s="315"/>
      <c r="H39" s="315"/>
      <c r="I39" s="315"/>
      <c r="J39" s="315"/>
      <c r="K39" s="315"/>
      <c r="L39" s="315"/>
      <c r="M39" s="315"/>
      <c r="N39" s="635"/>
      <c r="O39" s="223" t="s">
        <v>274</v>
      </c>
      <c r="P39" s="223"/>
      <c r="Q39" s="223"/>
      <c r="R39" s="223"/>
      <c r="S39" s="223"/>
      <c r="T39" s="260"/>
      <c r="U39" s="260"/>
      <c r="V39" s="203"/>
      <c r="W39" s="260"/>
      <c r="X39" s="260"/>
      <c r="Y39" s="261"/>
      <c r="Z39" s="260"/>
      <c r="AA39" s="260"/>
      <c r="AB39" s="260" t="s">
        <v>70</v>
      </c>
      <c r="AC39" s="261"/>
      <c r="AD39" s="261">
        <v>0</v>
      </c>
      <c r="AE39" s="359" t="s">
        <v>55</v>
      </c>
    </row>
    <row r="40" spans="1:31" s="7" customFormat="1" ht="21" customHeight="1">
      <c r="A40" s="26"/>
      <c r="B40" s="27"/>
      <c r="C40" s="27"/>
      <c r="D40" s="85"/>
      <c r="E40" s="63"/>
      <c r="F40" s="63"/>
      <c r="G40" s="63"/>
      <c r="H40" s="63"/>
      <c r="I40" s="63"/>
      <c r="J40" s="63"/>
      <c r="K40" s="63"/>
      <c r="L40" s="63"/>
      <c r="M40" s="63"/>
      <c r="N40" s="43"/>
      <c r="O40" s="305" t="s">
        <v>860</v>
      </c>
      <c r="P40" s="305"/>
      <c r="Q40" s="305"/>
      <c r="R40" s="305"/>
      <c r="S40" s="305"/>
      <c r="T40" s="306"/>
      <c r="U40" s="306"/>
      <c r="V40" s="304"/>
      <c r="W40" s="306"/>
      <c r="X40" s="306"/>
      <c r="Y40" s="307"/>
      <c r="Z40" s="306"/>
      <c r="AA40" s="306"/>
      <c r="AB40" s="306" t="s">
        <v>151</v>
      </c>
      <c r="AC40" s="307"/>
      <c r="AD40" s="307">
        <v>160000</v>
      </c>
      <c r="AE40" s="361" t="s">
        <v>55</v>
      </c>
    </row>
    <row r="41" spans="1:31" s="7" customFormat="1" ht="21" customHeight="1">
      <c r="A41" s="26"/>
      <c r="B41" s="27"/>
      <c r="C41" s="27"/>
      <c r="D41" s="85"/>
      <c r="E41" s="63"/>
      <c r="F41" s="63"/>
      <c r="G41" s="63"/>
      <c r="H41" s="63"/>
      <c r="I41" s="63"/>
      <c r="J41" s="63"/>
      <c r="K41" s="63"/>
      <c r="L41" s="63"/>
      <c r="M41" s="63"/>
      <c r="N41" s="43"/>
      <c r="O41" s="305"/>
      <c r="P41" s="305"/>
      <c r="Q41" s="305"/>
      <c r="R41" s="305"/>
      <c r="S41" s="305"/>
      <c r="T41" s="306"/>
      <c r="U41" s="306"/>
      <c r="V41" s="304"/>
      <c r="W41" s="306"/>
      <c r="X41" s="306"/>
      <c r="Y41" s="307"/>
      <c r="Z41" s="306"/>
      <c r="AA41" s="306"/>
      <c r="AB41" s="306"/>
      <c r="AC41" s="307"/>
      <c r="AD41" s="307"/>
      <c r="AE41" s="361"/>
    </row>
    <row r="42" spans="1:31" s="7" customFormat="1" ht="21" customHeight="1">
      <c r="A42" s="26"/>
      <c r="B42" s="27"/>
      <c r="C42" s="27"/>
      <c r="D42" s="85"/>
      <c r="E42" s="63"/>
      <c r="F42" s="63"/>
      <c r="G42" s="63"/>
      <c r="H42" s="63"/>
      <c r="I42" s="63"/>
      <c r="J42" s="63"/>
      <c r="K42" s="63"/>
      <c r="L42" s="63"/>
      <c r="M42" s="63"/>
      <c r="N42" s="43"/>
      <c r="O42" s="514" t="s">
        <v>169</v>
      </c>
      <c r="P42" s="305"/>
      <c r="Q42" s="305"/>
      <c r="R42" s="305"/>
      <c r="S42" s="305"/>
      <c r="T42" s="306"/>
      <c r="U42" s="306"/>
      <c r="V42" s="304"/>
      <c r="W42" s="383" t="s">
        <v>152</v>
      </c>
      <c r="X42" s="383"/>
      <c r="Y42" s="214"/>
      <c r="Z42" s="383"/>
      <c r="AA42" s="383"/>
      <c r="AB42" s="383"/>
      <c r="AC42" s="214" t="s">
        <v>153</v>
      </c>
      <c r="AD42" s="214">
        <v>303744000</v>
      </c>
      <c r="AE42" s="362" t="s">
        <v>55</v>
      </c>
    </row>
    <row r="43" spans="1:31" s="7" customFormat="1" ht="21" customHeight="1">
      <c r="A43" s="26"/>
      <c r="B43" s="27"/>
      <c r="C43" s="27"/>
      <c r="D43" s="85"/>
      <c r="E43" s="63"/>
      <c r="F43" s="63"/>
      <c r="G43" s="63"/>
      <c r="H43" s="63"/>
      <c r="I43" s="63"/>
      <c r="J43" s="63"/>
      <c r="K43" s="63"/>
      <c r="L43" s="63"/>
      <c r="M43" s="63"/>
      <c r="N43" s="43"/>
      <c r="O43" s="305" t="s">
        <v>776</v>
      </c>
      <c r="P43" s="305"/>
      <c r="Q43" s="305"/>
      <c r="R43" s="305"/>
      <c r="S43" s="305"/>
      <c r="T43" s="306"/>
      <c r="U43" s="306"/>
      <c r="V43" s="304"/>
      <c r="W43" s="306"/>
      <c r="X43" s="306"/>
      <c r="Y43" s="307"/>
      <c r="Z43" s="306"/>
      <c r="AA43" s="306"/>
      <c r="AB43" s="306" t="s">
        <v>70</v>
      </c>
      <c r="AC43" s="307"/>
      <c r="AD43" s="307">
        <v>268181000</v>
      </c>
      <c r="AE43" s="361" t="s">
        <v>55</v>
      </c>
    </row>
    <row r="44" spans="1:31" s="7" customFormat="1" ht="21" customHeight="1">
      <c r="A44" s="26"/>
      <c r="B44" s="27"/>
      <c r="C44" s="27"/>
      <c r="D44" s="85"/>
      <c r="E44" s="63"/>
      <c r="F44" s="63"/>
      <c r="G44" s="63"/>
      <c r="H44" s="63"/>
      <c r="I44" s="63"/>
      <c r="J44" s="63"/>
      <c r="K44" s="63"/>
      <c r="L44" s="63"/>
      <c r="M44" s="63"/>
      <c r="N44" s="43"/>
      <c r="O44" s="305" t="s">
        <v>694</v>
      </c>
      <c r="P44" s="305"/>
      <c r="Q44" s="305"/>
      <c r="R44" s="305"/>
      <c r="S44" s="305"/>
      <c r="T44" s="306"/>
      <c r="U44" s="306"/>
      <c r="V44" s="304"/>
      <c r="W44" s="306"/>
      <c r="X44" s="306"/>
      <c r="Y44" s="307"/>
      <c r="Z44" s="306"/>
      <c r="AA44" s="306"/>
      <c r="AB44" s="306" t="s">
        <v>689</v>
      </c>
      <c r="AC44" s="307"/>
      <c r="AD44" s="307">
        <v>13176000</v>
      </c>
      <c r="AE44" s="361" t="s">
        <v>55</v>
      </c>
    </row>
    <row r="45" spans="1:31" s="7" customFormat="1" ht="21" hidden="1" customHeight="1">
      <c r="A45" s="26"/>
      <c r="B45" s="27"/>
      <c r="C45" s="27"/>
      <c r="D45" s="85"/>
      <c r="E45" s="63"/>
      <c r="F45" s="63"/>
      <c r="G45" s="63"/>
      <c r="H45" s="63"/>
      <c r="I45" s="63"/>
      <c r="J45" s="63"/>
      <c r="K45" s="63"/>
      <c r="L45" s="63"/>
      <c r="M45" s="63"/>
      <c r="N45" s="43"/>
      <c r="O45" s="305" t="s">
        <v>274</v>
      </c>
      <c r="P45" s="305"/>
      <c r="Q45" s="305"/>
      <c r="R45" s="305"/>
      <c r="S45" s="305"/>
      <c r="T45" s="306"/>
      <c r="U45" s="306"/>
      <c r="V45" s="304"/>
      <c r="W45" s="306"/>
      <c r="X45" s="306"/>
      <c r="Y45" s="307"/>
      <c r="Z45" s="306"/>
      <c r="AA45" s="306"/>
      <c r="AB45" s="306" t="s">
        <v>70</v>
      </c>
      <c r="AC45" s="307"/>
      <c r="AD45" s="307">
        <v>0</v>
      </c>
      <c r="AE45" s="361" t="s">
        <v>55</v>
      </c>
    </row>
    <row r="46" spans="1:31" s="7" customFormat="1" ht="21" customHeight="1">
      <c r="A46" s="26"/>
      <c r="B46" s="27"/>
      <c r="C46" s="27"/>
      <c r="D46" s="85"/>
      <c r="E46" s="63"/>
      <c r="F46" s="63"/>
      <c r="G46" s="63"/>
      <c r="H46" s="63"/>
      <c r="I46" s="63"/>
      <c r="J46" s="63"/>
      <c r="K46" s="63"/>
      <c r="L46" s="63"/>
      <c r="M46" s="63"/>
      <c r="N46" s="43"/>
      <c r="O46" s="305" t="s">
        <v>860</v>
      </c>
      <c r="P46" s="305"/>
      <c r="Q46" s="305"/>
      <c r="R46" s="305"/>
      <c r="S46" s="305"/>
      <c r="T46" s="306"/>
      <c r="U46" s="306"/>
      <c r="V46" s="304"/>
      <c r="W46" s="306"/>
      <c r="X46" s="306"/>
      <c r="Y46" s="307"/>
      <c r="Z46" s="306"/>
      <c r="AA46" s="306"/>
      <c r="AB46" s="306" t="s">
        <v>151</v>
      </c>
      <c r="AC46" s="307"/>
      <c r="AD46" s="307">
        <v>3123000</v>
      </c>
      <c r="AE46" s="361" t="s">
        <v>55</v>
      </c>
    </row>
    <row r="47" spans="1:31" s="7" customFormat="1" ht="21" customHeight="1">
      <c r="A47" s="26"/>
      <c r="B47" s="27"/>
      <c r="C47" s="27"/>
      <c r="D47" s="85"/>
      <c r="E47" s="63"/>
      <c r="F47" s="63"/>
      <c r="G47" s="63"/>
      <c r="H47" s="63"/>
      <c r="I47" s="63"/>
      <c r="J47" s="63"/>
      <c r="K47" s="63"/>
      <c r="L47" s="63"/>
      <c r="M47" s="63"/>
      <c r="N47" s="43"/>
      <c r="O47" s="305" t="s">
        <v>523</v>
      </c>
      <c r="P47" s="305"/>
      <c r="Q47" s="305"/>
      <c r="R47" s="305"/>
      <c r="S47" s="305"/>
      <c r="T47" s="306"/>
      <c r="U47" s="306"/>
      <c r="V47" s="304"/>
      <c r="W47" s="306"/>
      <c r="X47" s="306"/>
      <c r="Y47" s="307" t="s">
        <v>749</v>
      </c>
      <c r="Z47" s="306"/>
      <c r="AA47" s="306"/>
      <c r="AB47" s="306" t="s">
        <v>689</v>
      </c>
      <c r="AC47" s="307"/>
      <c r="AD47" s="307">
        <v>19264000</v>
      </c>
      <c r="AE47" s="361" t="s">
        <v>55</v>
      </c>
    </row>
    <row r="48" spans="1:31" s="7" customFormat="1" ht="21" customHeight="1">
      <c r="A48" s="26"/>
      <c r="B48" s="27"/>
      <c r="C48" s="27"/>
      <c r="D48" s="85"/>
      <c r="E48" s="63"/>
      <c r="F48" s="63"/>
      <c r="G48" s="63"/>
      <c r="H48" s="63"/>
      <c r="I48" s="63"/>
      <c r="J48" s="63"/>
      <c r="K48" s="63"/>
      <c r="L48" s="63"/>
      <c r="M48" s="63"/>
      <c r="N48" s="43"/>
      <c r="O48" s="305"/>
      <c r="P48" s="305"/>
      <c r="Q48" s="305"/>
      <c r="R48" s="305"/>
      <c r="S48" s="305"/>
      <c r="T48" s="306"/>
      <c r="U48" s="306"/>
      <c r="V48" s="304"/>
      <c r="W48" s="306"/>
      <c r="X48" s="306"/>
      <c r="Y48" s="307"/>
      <c r="Z48" s="306"/>
      <c r="AA48" s="306"/>
      <c r="AB48" s="306"/>
      <c r="AC48" s="307"/>
      <c r="AD48" s="307"/>
      <c r="AE48" s="361"/>
    </row>
    <row r="49" spans="1:31" s="615" customFormat="1" ht="21" hidden="1" customHeight="1">
      <c r="A49" s="616"/>
      <c r="B49" s="610"/>
      <c r="C49" s="610"/>
      <c r="D49" s="658"/>
      <c r="E49" s="315"/>
      <c r="F49" s="315"/>
      <c r="G49" s="315"/>
      <c r="H49" s="315"/>
      <c r="I49" s="315"/>
      <c r="J49" s="315"/>
      <c r="K49" s="315"/>
      <c r="L49" s="315"/>
      <c r="M49" s="315"/>
      <c r="N49" s="635"/>
      <c r="O49" s="623" t="s">
        <v>640</v>
      </c>
      <c r="P49" s="223"/>
      <c r="Q49" s="223"/>
      <c r="R49" s="223"/>
      <c r="S49" s="223"/>
      <c r="T49" s="260"/>
      <c r="U49" s="260"/>
      <c r="V49" s="203"/>
      <c r="W49" s="625" t="s">
        <v>152</v>
      </c>
      <c r="X49" s="625"/>
      <c r="Y49" s="626"/>
      <c r="Z49" s="625"/>
      <c r="AA49" s="625"/>
      <c r="AB49" s="625"/>
      <c r="AC49" s="626" t="s">
        <v>153</v>
      </c>
      <c r="AD49" s="626">
        <v>0</v>
      </c>
      <c r="AE49" s="389" t="s">
        <v>55</v>
      </c>
    </row>
    <row r="50" spans="1:31" s="615" customFormat="1" ht="21" hidden="1" customHeight="1">
      <c r="A50" s="616"/>
      <c r="B50" s="610"/>
      <c r="C50" s="610"/>
      <c r="D50" s="658"/>
      <c r="E50" s="315"/>
      <c r="F50" s="315"/>
      <c r="G50" s="315"/>
      <c r="H50" s="315"/>
      <c r="I50" s="315"/>
      <c r="J50" s="315"/>
      <c r="K50" s="315"/>
      <c r="L50" s="315"/>
      <c r="M50" s="315"/>
      <c r="N50" s="635"/>
      <c r="O50" s="223" t="s">
        <v>723</v>
      </c>
      <c r="P50" s="223"/>
      <c r="Q50" s="223"/>
      <c r="R50" s="223"/>
      <c r="S50" s="223"/>
      <c r="T50" s="260"/>
      <c r="U50" s="260"/>
      <c r="V50" s="203"/>
      <c r="W50" s="260"/>
      <c r="X50" s="260"/>
      <c r="Y50" s="261"/>
      <c r="Z50" s="260"/>
      <c r="AA50" s="260"/>
      <c r="AB50" s="260" t="s">
        <v>70</v>
      </c>
      <c r="AC50" s="261"/>
      <c r="AD50" s="261">
        <v>0</v>
      </c>
      <c r="AE50" s="359" t="s">
        <v>55</v>
      </c>
    </row>
    <row r="51" spans="1:31" s="615" customFormat="1" ht="21" hidden="1" customHeight="1">
      <c r="A51" s="616"/>
      <c r="B51" s="610"/>
      <c r="C51" s="610"/>
      <c r="D51" s="658"/>
      <c r="E51" s="315"/>
      <c r="F51" s="315"/>
      <c r="G51" s="315"/>
      <c r="H51" s="315"/>
      <c r="I51" s="315"/>
      <c r="J51" s="315"/>
      <c r="K51" s="315"/>
      <c r="L51" s="315"/>
      <c r="M51" s="315"/>
      <c r="N51" s="635"/>
      <c r="O51" s="223"/>
      <c r="P51" s="223"/>
      <c r="Q51" s="223"/>
      <c r="R51" s="223"/>
      <c r="S51" s="223"/>
      <c r="T51" s="260"/>
      <c r="U51" s="260"/>
      <c r="V51" s="203"/>
      <c r="W51" s="260"/>
      <c r="X51" s="260"/>
      <c r="Y51" s="261"/>
      <c r="Z51" s="260"/>
      <c r="AA51" s="260"/>
      <c r="AB51" s="260"/>
      <c r="AC51" s="261"/>
      <c r="AD51" s="261"/>
      <c r="AE51" s="359"/>
    </row>
    <row r="52" spans="1:31" s="7" customFormat="1" ht="21" customHeight="1">
      <c r="A52" s="26"/>
      <c r="B52" s="27"/>
      <c r="C52" s="27"/>
      <c r="D52" s="85"/>
      <c r="E52" s="63"/>
      <c r="F52" s="63"/>
      <c r="G52" s="63"/>
      <c r="H52" s="63"/>
      <c r="I52" s="63"/>
      <c r="J52" s="63"/>
      <c r="K52" s="63"/>
      <c r="L52" s="63"/>
      <c r="M52" s="63"/>
      <c r="N52" s="43"/>
      <c r="O52" s="514" t="s">
        <v>639</v>
      </c>
      <c r="P52" s="305"/>
      <c r="Q52" s="305"/>
      <c r="R52" s="305"/>
      <c r="S52" s="305"/>
      <c r="T52" s="306"/>
      <c r="U52" s="306"/>
      <c r="V52" s="304"/>
      <c r="W52" s="383" t="s">
        <v>152</v>
      </c>
      <c r="X52" s="383"/>
      <c r="Y52" s="214"/>
      <c r="Z52" s="383"/>
      <c r="AA52" s="383"/>
      <c r="AB52" s="383"/>
      <c r="AC52" s="214" t="s">
        <v>153</v>
      </c>
      <c r="AD52" s="214">
        <v>720000</v>
      </c>
      <c r="AE52" s="362" t="s">
        <v>55</v>
      </c>
    </row>
    <row r="53" spans="1:31" s="7" customFormat="1" ht="21" customHeight="1">
      <c r="A53" s="26"/>
      <c r="B53" s="27"/>
      <c r="C53" s="27"/>
      <c r="D53" s="85"/>
      <c r="E53" s="63"/>
      <c r="F53" s="63"/>
      <c r="G53" s="63"/>
      <c r="H53" s="63"/>
      <c r="I53" s="63"/>
      <c r="J53" s="63"/>
      <c r="K53" s="63"/>
      <c r="L53" s="63"/>
      <c r="M53" s="63"/>
      <c r="N53" s="43"/>
      <c r="O53" s="305" t="s">
        <v>545</v>
      </c>
      <c r="P53" s="305"/>
      <c r="Q53" s="305"/>
      <c r="R53" s="305"/>
      <c r="S53" s="304">
        <v>60000</v>
      </c>
      <c r="T53" s="306" t="s">
        <v>55</v>
      </c>
      <c r="U53" s="268" t="s">
        <v>56</v>
      </c>
      <c r="V53" s="304">
        <v>2</v>
      </c>
      <c r="W53" s="306" t="s">
        <v>54</v>
      </c>
      <c r="X53" s="268" t="s">
        <v>56</v>
      </c>
      <c r="Y53" s="446">
        <v>6</v>
      </c>
      <c r="Z53" s="306" t="s">
        <v>0</v>
      </c>
      <c r="AA53" s="306" t="s">
        <v>53</v>
      </c>
      <c r="AB53" s="306" t="s">
        <v>151</v>
      </c>
      <c r="AC53" s="307"/>
      <c r="AD53" s="307">
        <v>720000</v>
      </c>
      <c r="AE53" s="361" t="s">
        <v>55</v>
      </c>
    </row>
    <row r="54" spans="1:31" s="615" customFormat="1" ht="21" hidden="1" customHeight="1">
      <c r="A54" s="616"/>
      <c r="B54" s="610"/>
      <c r="C54" s="610"/>
      <c r="D54" s="658"/>
      <c r="E54" s="315"/>
      <c r="F54" s="315"/>
      <c r="G54" s="315"/>
      <c r="H54" s="315"/>
      <c r="I54" s="315"/>
      <c r="J54" s="315"/>
      <c r="K54" s="315"/>
      <c r="L54" s="315"/>
      <c r="M54" s="315"/>
      <c r="N54" s="635"/>
      <c r="O54" s="223" t="s">
        <v>869</v>
      </c>
      <c r="P54" s="223"/>
      <c r="Q54" s="223"/>
      <c r="R54" s="223"/>
      <c r="S54" s="203">
        <v>128380</v>
      </c>
      <c r="T54" s="260" t="s">
        <v>55</v>
      </c>
      <c r="U54" s="160" t="s">
        <v>56</v>
      </c>
      <c r="V54" s="203">
        <v>0</v>
      </c>
      <c r="W54" s="260" t="s">
        <v>54</v>
      </c>
      <c r="X54" s="160" t="s">
        <v>56</v>
      </c>
      <c r="Y54" s="537">
        <v>1</v>
      </c>
      <c r="Z54" s="260" t="s">
        <v>769</v>
      </c>
      <c r="AA54" s="260" t="s">
        <v>53</v>
      </c>
      <c r="AB54" s="260" t="s">
        <v>586</v>
      </c>
      <c r="AC54" s="261"/>
      <c r="AD54" s="261"/>
      <c r="AE54" s="359" t="s">
        <v>583</v>
      </c>
    </row>
    <row r="55" spans="1:31" s="7" customFormat="1" ht="21" customHeight="1">
      <c r="A55" s="26"/>
      <c r="B55" s="27"/>
      <c r="C55" s="27"/>
      <c r="D55" s="85"/>
      <c r="E55" s="63"/>
      <c r="F55" s="63"/>
      <c r="G55" s="63"/>
      <c r="H55" s="63"/>
      <c r="I55" s="63"/>
      <c r="J55" s="63"/>
      <c r="K55" s="63"/>
      <c r="L55" s="63"/>
      <c r="M55" s="63"/>
      <c r="N55" s="43"/>
      <c r="O55" s="305"/>
      <c r="P55" s="305"/>
      <c r="Q55" s="305"/>
      <c r="R55" s="305"/>
      <c r="S55" s="304"/>
      <c r="T55" s="268"/>
      <c r="U55" s="451"/>
      <c r="V55" s="305"/>
      <c r="W55" s="291"/>
      <c r="X55" s="291"/>
      <c r="Y55" s="307"/>
      <c r="Z55" s="306"/>
      <c r="AA55" s="306"/>
      <c r="AB55" s="306"/>
      <c r="AC55" s="304"/>
      <c r="AD55" s="304"/>
      <c r="AE55" s="361"/>
    </row>
    <row r="56" spans="1:31" s="7" customFormat="1" ht="21" customHeight="1">
      <c r="A56" s="26"/>
      <c r="B56" s="27"/>
      <c r="C56" s="18" t="s">
        <v>9</v>
      </c>
      <c r="D56" s="87">
        <v>165066</v>
      </c>
      <c r="E56" s="68">
        <v>162725</v>
      </c>
      <c r="F56" s="68">
        <v>148793</v>
      </c>
      <c r="G56" s="68">
        <v>7660</v>
      </c>
      <c r="H56" s="68">
        <v>0</v>
      </c>
      <c r="I56" s="68">
        <v>0</v>
      </c>
      <c r="J56" s="68">
        <v>0</v>
      </c>
      <c r="K56" s="68">
        <v>6272</v>
      </c>
      <c r="L56" s="68">
        <v>0</v>
      </c>
      <c r="M56" s="67">
        <v>-2341</v>
      </c>
      <c r="N56" s="72">
        <v>-1.4182205905516582E-2</v>
      </c>
      <c r="O56" s="171" t="s">
        <v>35</v>
      </c>
      <c r="P56" s="510"/>
      <c r="Q56" s="172"/>
      <c r="R56" s="172"/>
      <c r="S56" s="172"/>
      <c r="T56" s="399"/>
      <c r="U56" s="399"/>
      <c r="V56" s="173"/>
      <c r="W56" s="403" t="s">
        <v>152</v>
      </c>
      <c r="X56" s="403"/>
      <c r="Y56" s="174"/>
      <c r="Z56" s="403"/>
      <c r="AA56" s="403"/>
      <c r="AB56" s="403"/>
      <c r="AC56" s="174" t="s">
        <v>153</v>
      </c>
      <c r="AD56" s="174">
        <v>162725000</v>
      </c>
      <c r="AE56" s="435" t="s">
        <v>55</v>
      </c>
    </row>
    <row r="57" spans="1:31" s="7" customFormat="1" ht="21" customHeight="1">
      <c r="A57" s="26"/>
      <c r="B57" s="27"/>
      <c r="C57" s="27"/>
      <c r="D57" s="317"/>
      <c r="E57" s="315"/>
      <c r="F57" s="315"/>
      <c r="G57" s="315"/>
      <c r="H57" s="315"/>
      <c r="I57" s="315"/>
      <c r="J57" s="315"/>
      <c r="K57" s="315"/>
      <c r="L57" s="315"/>
      <c r="M57" s="69"/>
      <c r="N57" s="43"/>
      <c r="O57" s="514" t="s">
        <v>777</v>
      </c>
      <c r="P57" s="305"/>
      <c r="Q57" s="305"/>
      <c r="R57" s="305"/>
      <c r="S57" s="305"/>
      <c r="T57" s="306"/>
      <c r="U57" s="306"/>
      <c r="V57" s="304"/>
      <c r="W57" s="383" t="s">
        <v>152</v>
      </c>
      <c r="X57" s="383"/>
      <c r="Y57" s="214"/>
      <c r="Z57" s="383"/>
      <c r="AA57" s="383"/>
      <c r="AB57" s="383"/>
      <c r="AC57" s="214"/>
      <c r="AD57" s="214">
        <v>148793000</v>
      </c>
      <c r="AE57" s="362" t="s">
        <v>55</v>
      </c>
    </row>
    <row r="58" spans="1:31" s="7" customFormat="1" ht="21" customHeight="1">
      <c r="A58" s="26"/>
      <c r="B58" s="27"/>
      <c r="C58" s="27"/>
      <c r="D58" s="318"/>
      <c r="E58" s="316"/>
      <c r="F58" s="316"/>
      <c r="G58" s="316"/>
      <c r="H58" s="316"/>
      <c r="I58" s="316"/>
      <c r="J58" s="316"/>
      <c r="K58" s="316"/>
      <c r="L58" s="316"/>
      <c r="M58" s="69"/>
      <c r="N58" s="43"/>
      <c r="O58" s="305" t="s">
        <v>546</v>
      </c>
      <c r="P58" s="305"/>
      <c r="Q58" s="305"/>
      <c r="R58" s="305"/>
      <c r="S58" s="304">
        <v>1785516000</v>
      </c>
      <c r="T58" s="306" t="s">
        <v>55</v>
      </c>
      <c r="U58" s="306" t="s">
        <v>60</v>
      </c>
      <c r="V58" s="275">
        <v>12</v>
      </c>
      <c r="W58" s="204" t="s">
        <v>0</v>
      </c>
      <c r="X58" s="306"/>
      <c r="Y58" s="307"/>
      <c r="Z58" s="306"/>
      <c r="AA58" s="306" t="s">
        <v>53</v>
      </c>
      <c r="AB58" s="306" t="s">
        <v>70</v>
      </c>
      <c r="AC58" s="307"/>
      <c r="AD58" s="307">
        <v>148793000</v>
      </c>
      <c r="AE58" s="361" t="s">
        <v>55</v>
      </c>
    </row>
    <row r="59" spans="1:31" s="7" customFormat="1" ht="21" customHeight="1">
      <c r="A59" s="26"/>
      <c r="B59" s="27"/>
      <c r="C59" s="27"/>
      <c r="D59" s="88"/>
      <c r="E59" s="63"/>
      <c r="F59" s="63"/>
      <c r="G59" s="63"/>
      <c r="H59" s="63"/>
      <c r="I59" s="63"/>
      <c r="J59" s="63"/>
      <c r="K59" s="63"/>
      <c r="L59" s="63"/>
      <c r="M59" s="69"/>
      <c r="N59" s="43"/>
      <c r="O59" s="305"/>
      <c r="P59" s="305"/>
      <c r="Q59" s="305"/>
      <c r="R59" s="305"/>
      <c r="S59" s="304"/>
      <c r="T59" s="306"/>
      <c r="U59" s="306"/>
      <c r="V59" s="275"/>
      <c r="W59" s="204"/>
      <c r="X59" s="306"/>
      <c r="Y59" s="307"/>
      <c r="Z59" s="306"/>
      <c r="AA59" s="306"/>
      <c r="AB59" s="306"/>
      <c r="AC59" s="307"/>
      <c r="AD59" s="307"/>
      <c r="AE59" s="361"/>
    </row>
    <row r="60" spans="1:31" s="7" customFormat="1" ht="21" customHeight="1">
      <c r="A60" s="26"/>
      <c r="B60" s="27"/>
      <c r="C60" s="27"/>
      <c r="D60" s="88"/>
      <c r="E60" s="63"/>
      <c r="F60" s="63"/>
      <c r="G60" s="63"/>
      <c r="H60" s="63"/>
      <c r="I60" s="63"/>
      <c r="J60" s="63"/>
      <c r="K60" s="63"/>
      <c r="L60" s="63"/>
      <c r="M60" s="69"/>
      <c r="N60" s="43"/>
      <c r="O60" s="514" t="s">
        <v>695</v>
      </c>
      <c r="P60" s="305"/>
      <c r="Q60" s="305"/>
      <c r="R60" s="305"/>
      <c r="S60" s="305"/>
      <c r="T60" s="306"/>
      <c r="U60" s="306"/>
      <c r="V60" s="304"/>
      <c r="W60" s="383" t="s">
        <v>152</v>
      </c>
      <c r="X60" s="383"/>
      <c r="Y60" s="214"/>
      <c r="Z60" s="383"/>
      <c r="AA60" s="383"/>
      <c r="AB60" s="383"/>
      <c r="AC60" s="214" t="s">
        <v>153</v>
      </c>
      <c r="AD60" s="214">
        <v>7660000</v>
      </c>
      <c r="AE60" s="362" t="s">
        <v>55</v>
      </c>
    </row>
    <row r="61" spans="1:31" s="7" customFormat="1" ht="21" customHeight="1">
      <c r="A61" s="26"/>
      <c r="B61" s="27"/>
      <c r="C61" s="27"/>
      <c r="D61" s="88"/>
      <c r="E61" s="63"/>
      <c r="F61" s="63"/>
      <c r="G61" s="63"/>
      <c r="H61" s="63"/>
      <c r="I61" s="63"/>
      <c r="J61" s="63"/>
      <c r="K61" s="63"/>
      <c r="L61" s="63"/>
      <c r="M61" s="69"/>
      <c r="N61" s="43"/>
      <c r="O61" s="305"/>
      <c r="P61" s="305"/>
      <c r="Q61" s="305"/>
      <c r="R61" s="305"/>
      <c r="S61" s="304">
        <v>91909000</v>
      </c>
      <c r="T61" s="306" t="s">
        <v>55</v>
      </c>
      <c r="U61" s="306" t="s">
        <v>60</v>
      </c>
      <c r="V61" s="275">
        <v>12</v>
      </c>
      <c r="W61" s="204" t="s">
        <v>0</v>
      </c>
      <c r="X61" s="306"/>
      <c r="Y61" s="307"/>
      <c r="Z61" s="306"/>
      <c r="AA61" s="306" t="s">
        <v>53</v>
      </c>
      <c r="AB61" s="306" t="s">
        <v>689</v>
      </c>
      <c r="AC61" s="307"/>
      <c r="AD61" s="307">
        <v>7660000</v>
      </c>
      <c r="AE61" s="361" t="s">
        <v>55</v>
      </c>
    </row>
    <row r="62" spans="1:31" s="7" customFormat="1" ht="21" customHeight="1">
      <c r="A62" s="26"/>
      <c r="B62" s="27"/>
      <c r="C62" s="27"/>
      <c r="D62" s="88"/>
      <c r="E62" s="63"/>
      <c r="F62" s="63"/>
      <c r="G62" s="63"/>
      <c r="H62" s="63"/>
      <c r="I62" s="63"/>
      <c r="J62" s="63"/>
      <c r="K62" s="63"/>
      <c r="L62" s="63"/>
      <c r="M62" s="69"/>
      <c r="N62" s="43"/>
      <c r="O62" s="305"/>
      <c r="P62" s="305"/>
      <c r="Q62" s="305"/>
      <c r="R62" s="305"/>
      <c r="S62" s="304"/>
      <c r="T62" s="306"/>
      <c r="U62" s="306"/>
      <c r="V62" s="275"/>
      <c r="W62" s="204"/>
      <c r="X62" s="306"/>
      <c r="Y62" s="307"/>
      <c r="Z62" s="306"/>
      <c r="AA62" s="306"/>
      <c r="AB62" s="306"/>
      <c r="AC62" s="307"/>
      <c r="AD62" s="307"/>
      <c r="AE62" s="361"/>
    </row>
    <row r="63" spans="1:31" s="615" customFormat="1" ht="21" hidden="1" customHeight="1">
      <c r="A63" s="616"/>
      <c r="B63" s="610"/>
      <c r="C63" s="610"/>
      <c r="D63" s="673"/>
      <c r="E63" s="315"/>
      <c r="F63" s="315"/>
      <c r="G63" s="315"/>
      <c r="H63" s="315"/>
      <c r="I63" s="315"/>
      <c r="J63" s="315"/>
      <c r="K63" s="315"/>
      <c r="L63" s="315"/>
      <c r="M63" s="315"/>
      <c r="N63" s="635"/>
      <c r="O63" s="623" t="s">
        <v>276</v>
      </c>
      <c r="P63" s="223"/>
      <c r="Q63" s="223"/>
      <c r="R63" s="223"/>
      <c r="S63" s="223"/>
      <c r="T63" s="260"/>
      <c r="U63" s="260"/>
      <c r="V63" s="203"/>
      <c r="W63" s="625" t="s">
        <v>152</v>
      </c>
      <c r="X63" s="625"/>
      <c r="Y63" s="626"/>
      <c r="Z63" s="625"/>
      <c r="AA63" s="625"/>
      <c r="AB63" s="625"/>
      <c r="AC63" s="626" t="s">
        <v>153</v>
      </c>
      <c r="AD63" s="626">
        <v>0</v>
      </c>
      <c r="AE63" s="389" t="s">
        <v>55</v>
      </c>
    </row>
    <row r="64" spans="1:31" s="615" customFormat="1" ht="21" hidden="1" customHeight="1">
      <c r="A64" s="616"/>
      <c r="B64" s="610"/>
      <c r="C64" s="610"/>
      <c r="D64" s="673"/>
      <c r="E64" s="315"/>
      <c r="F64" s="315"/>
      <c r="G64" s="315"/>
      <c r="H64" s="315"/>
      <c r="I64" s="315"/>
      <c r="J64" s="315"/>
      <c r="K64" s="315"/>
      <c r="L64" s="315"/>
      <c r="M64" s="315"/>
      <c r="N64" s="635"/>
      <c r="O64" s="223"/>
      <c r="P64" s="223"/>
      <c r="Q64" s="223"/>
      <c r="R64" s="223"/>
      <c r="S64" s="203">
        <v>0</v>
      </c>
      <c r="T64" s="260" t="s">
        <v>55</v>
      </c>
      <c r="U64" s="260" t="s">
        <v>60</v>
      </c>
      <c r="V64" s="696">
        <v>12</v>
      </c>
      <c r="W64" s="309" t="s">
        <v>0</v>
      </c>
      <c r="X64" s="260"/>
      <c r="Y64" s="261"/>
      <c r="Z64" s="260"/>
      <c r="AA64" s="260" t="s">
        <v>53</v>
      </c>
      <c r="AB64" s="260" t="s">
        <v>70</v>
      </c>
      <c r="AC64" s="261"/>
      <c r="AD64" s="261">
        <v>0</v>
      </c>
      <c r="AE64" s="359" t="s">
        <v>55</v>
      </c>
    </row>
    <row r="65" spans="1:31" s="615" customFormat="1" ht="21" hidden="1" customHeight="1">
      <c r="A65" s="616"/>
      <c r="B65" s="610"/>
      <c r="C65" s="610"/>
      <c r="D65" s="673"/>
      <c r="E65" s="315"/>
      <c r="F65" s="315"/>
      <c r="G65" s="315"/>
      <c r="H65" s="315"/>
      <c r="I65" s="315"/>
      <c r="J65" s="315"/>
      <c r="K65" s="315"/>
      <c r="L65" s="315"/>
      <c r="M65" s="315"/>
      <c r="N65" s="635"/>
      <c r="O65" s="223"/>
      <c r="P65" s="223"/>
      <c r="Q65" s="223"/>
      <c r="R65" s="223"/>
      <c r="S65" s="203"/>
      <c r="T65" s="260"/>
      <c r="U65" s="260"/>
      <c r="V65" s="696"/>
      <c r="W65" s="309"/>
      <c r="X65" s="260"/>
      <c r="Y65" s="261"/>
      <c r="Z65" s="260"/>
      <c r="AA65" s="260"/>
      <c r="AB65" s="260"/>
      <c r="AC65" s="261"/>
      <c r="AD65" s="261"/>
      <c r="AE65" s="359"/>
    </row>
    <row r="66" spans="1:31" s="7" customFormat="1" ht="21" customHeight="1">
      <c r="A66" s="26"/>
      <c r="B66" s="27"/>
      <c r="C66" s="27"/>
      <c r="D66" s="88"/>
      <c r="E66" s="63"/>
      <c r="F66" s="63"/>
      <c r="G66" s="63"/>
      <c r="H66" s="63"/>
      <c r="I66" s="63"/>
      <c r="J66" s="63"/>
      <c r="K66" s="63"/>
      <c r="L66" s="63"/>
      <c r="M66" s="69"/>
      <c r="N66" s="43"/>
      <c r="O66" s="514" t="s">
        <v>275</v>
      </c>
      <c r="P66" s="305"/>
      <c r="Q66" s="305"/>
      <c r="R66" s="305"/>
      <c r="S66" s="305"/>
      <c r="T66" s="306"/>
      <c r="U66" s="306"/>
      <c r="V66" s="304"/>
      <c r="W66" s="383" t="s">
        <v>152</v>
      </c>
      <c r="X66" s="383"/>
      <c r="Y66" s="214"/>
      <c r="Z66" s="383"/>
      <c r="AA66" s="383"/>
      <c r="AB66" s="383"/>
      <c r="AC66" s="214" t="s">
        <v>153</v>
      </c>
      <c r="AD66" s="214">
        <v>6272000</v>
      </c>
      <c r="AE66" s="362" t="s">
        <v>55</v>
      </c>
    </row>
    <row r="67" spans="1:31" s="7" customFormat="1" ht="21" customHeight="1">
      <c r="A67" s="26"/>
      <c r="B67" s="27"/>
      <c r="C67" s="27"/>
      <c r="D67" s="88"/>
      <c r="E67" s="63"/>
      <c r="F67" s="63"/>
      <c r="G67" s="63"/>
      <c r="H67" s="63"/>
      <c r="I67" s="63"/>
      <c r="J67" s="63"/>
      <c r="K67" s="63"/>
      <c r="L67" s="63"/>
      <c r="M67" s="69"/>
      <c r="N67" s="43"/>
      <c r="O67" s="305" t="s">
        <v>229</v>
      </c>
      <c r="P67" s="305"/>
      <c r="Q67" s="305"/>
      <c r="R67" s="305"/>
      <c r="S67" s="304">
        <v>19264000</v>
      </c>
      <c r="T67" s="306" t="s">
        <v>55</v>
      </c>
      <c r="U67" s="306" t="s">
        <v>60</v>
      </c>
      <c r="V67" s="275">
        <v>12</v>
      </c>
      <c r="W67" s="204" t="s">
        <v>0</v>
      </c>
      <c r="X67" s="306"/>
      <c r="Y67" s="307"/>
      <c r="Z67" s="306"/>
      <c r="AA67" s="306" t="s">
        <v>53</v>
      </c>
      <c r="AB67" s="306" t="s">
        <v>151</v>
      </c>
      <c r="AC67" s="307"/>
      <c r="AD67" s="307">
        <v>1605000</v>
      </c>
      <c r="AE67" s="350" t="s">
        <v>55</v>
      </c>
    </row>
    <row r="68" spans="1:31" s="7" customFormat="1" ht="21" customHeight="1">
      <c r="A68" s="26"/>
      <c r="B68" s="27"/>
      <c r="C68" s="27"/>
      <c r="D68" s="88"/>
      <c r="E68" s="63"/>
      <c r="F68" s="63"/>
      <c r="G68" s="63"/>
      <c r="H68" s="63"/>
      <c r="I68" s="63"/>
      <c r="J68" s="63"/>
      <c r="K68" s="63"/>
      <c r="L68" s="63"/>
      <c r="M68" s="69"/>
      <c r="N68" s="43"/>
      <c r="O68" s="305" t="s">
        <v>696</v>
      </c>
      <c r="P68" s="305"/>
      <c r="Q68" s="305"/>
      <c r="R68" s="305"/>
      <c r="S68" s="304">
        <v>56001000</v>
      </c>
      <c r="T68" s="306" t="s">
        <v>55</v>
      </c>
      <c r="U68" s="306" t="s">
        <v>60</v>
      </c>
      <c r="V68" s="275">
        <v>12</v>
      </c>
      <c r="W68" s="204" t="s">
        <v>0</v>
      </c>
      <c r="X68" s="306"/>
      <c r="Y68" s="307"/>
      <c r="Z68" s="306"/>
      <c r="AA68" s="306" t="s">
        <v>53</v>
      </c>
      <c r="AB68" s="306" t="s">
        <v>151</v>
      </c>
      <c r="AC68" s="307"/>
      <c r="AD68" s="307">
        <v>4667000</v>
      </c>
      <c r="AE68" s="350" t="s">
        <v>55</v>
      </c>
    </row>
    <row r="69" spans="1:31" s="7" customFormat="1" ht="21" customHeight="1">
      <c r="A69" s="26"/>
      <c r="B69" s="27"/>
      <c r="C69" s="27"/>
      <c r="D69" s="89"/>
      <c r="E69" s="63"/>
      <c r="F69" s="63"/>
      <c r="G69" s="63"/>
      <c r="H69" s="63"/>
      <c r="I69" s="63"/>
      <c r="J69" s="63"/>
      <c r="K69" s="63"/>
      <c r="L69" s="63"/>
      <c r="M69" s="69"/>
      <c r="N69" s="43"/>
      <c r="O69" s="305"/>
      <c r="P69" s="212"/>
      <c r="Q69" s="212"/>
      <c r="R69" s="212"/>
      <c r="S69" s="212"/>
      <c r="T69" s="400"/>
      <c r="U69" s="400"/>
      <c r="V69" s="333"/>
      <c r="W69" s="400"/>
      <c r="X69" s="400"/>
      <c r="Y69" s="449"/>
      <c r="Z69" s="400"/>
      <c r="AA69" s="400"/>
      <c r="AB69" s="306"/>
      <c r="AC69" s="449"/>
      <c r="AD69" s="307"/>
      <c r="AE69" s="434"/>
    </row>
    <row r="70" spans="1:31" s="7" customFormat="1" ht="21" customHeight="1">
      <c r="A70" s="26"/>
      <c r="B70" s="27"/>
      <c r="C70" s="73" t="s">
        <v>65</v>
      </c>
      <c r="D70" s="87">
        <v>200905</v>
      </c>
      <c r="E70" s="68">
        <v>198375</v>
      </c>
      <c r="F70" s="68">
        <v>183197</v>
      </c>
      <c r="G70" s="68">
        <v>9431</v>
      </c>
      <c r="H70" s="68">
        <v>0</v>
      </c>
      <c r="I70" s="68">
        <v>0</v>
      </c>
      <c r="J70" s="68">
        <v>0</v>
      </c>
      <c r="K70" s="68">
        <v>5747</v>
      </c>
      <c r="L70" s="68">
        <v>0</v>
      </c>
      <c r="M70" s="74">
        <v>-2530</v>
      </c>
      <c r="N70" s="72">
        <v>-1.2593016599885518E-2</v>
      </c>
      <c r="O70" s="171" t="s">
        <v>36</v>
      </c>
      <c r="P70" s="510"/>
      <c r="Q70" s="172"/>
      <c r="R70" s="172"/>
      <c r="S70" s="172"/>
      <c r="T70" s="399"/>
      <c r="U70" s="399"/>
      <c r="V70" s="173"/>
      <c r="W70" s="403" t="s">
        <v>116</v>
      </c>
      <c r="X70" s="403"/>
      <c r="Y70" s="174"/>
      <c r="Z70" s="403"/>
      <c r="AA70" s="403"/>
      <c r="AB70" s="403"/>
      <c r="AC70" s="174"/>
      <c r="AD70" s="174">
        <v>198375000</v>
      </c>
      <c r="AE70" s="435" t="s">
        <v>25</v>
      </c>
    </row>
    <row r="71" spans="1:31" s="7" customFormat="1" ht="21" customHeight="1">
      <c r="A71" s="26"/>
      <c r="B71" s="27"/>
      <c r="C71" s="27" t="s">
        <v>117</v>
      </c>
      <c r="D71" s="317"/>
      <c r="E71" s="315"/>
      <c r="F71" s="315"/>
      <c r="G71" s="315"/>
      <c r="H71" s="315"/>
      <c r="I71" s="315"/>
      <c r="J71" s="315"/>
      <c r="K71" s="315"/>
      <c r="L71" s="315"/>
      <c r="M71" s="69"/>
      <c r="N71" s="43"/>
      <c r="O71" s="212"/>
      <c r="P71" s="212"/>
      <c r="Q71" s="212"/>
      <c r="R71" s="212"/>
      <c r="S71" s="212"/>
      <c r="T71" s="400"/>
      <c r="U71" s="400"/>
      <c r="V71" s="333"/>
      <c r="W71" s="400"/>
      <c r="X71" s="400"/>
      <c r="Y71" s="449"/>
      <c r="Z71" s="400"/>
      <c r="AA71" s="400"/>
      <c r="AB71" s="400"/>
      <c r="AC71" s="449"/>
      <c r="AD71" s="449"/>
      <c r="AE71" s="434"/>
    </row>
    <row r="72" spans="1:31" s="7" customFormat="1" ht="21" customHeight="1">
      <c r="A72" s="26"/>
      <c r="B72" s="27"/>
      <c r="C72" s="27"/>
      <c r="D72" s="318"/>
      <c r="E72" s="316"/>
      <c r="F72" s="316"/>
      <c r="G72" s="316"/>
      <c r="H72" s="316"/>
      <c r="I72" s="316"/>
      <c r="J72" s="316"/>
      <c r="K72" s="316"/>
      <c r="L72" s="316"/>
      <c r="M72" s="69"/>
      <c r="N72" s="43"/>
      <c r="O72" s="514" t="s">
        <v>170</v>
      </c>
      <c r="P72" s="305"/>
      <c r="Q72" s="305"/>
      <c r="R72" s="305"/>
      <c r="S72" s="305"/>
      <c r="T72" s="306"/>
      <c r="U72" s="306"/>
      <c r="V72" s="304"/>
      <c r="W72" s="383" t="s">
        <v>152</v>
      </c>
      <c r="X72" s="383"/>
      <c r="Y72" s="214"/>
      <c r="Z72" s="383"/>
      <c r="AA72" s="383"/>
      <c r="AB72" s="383"/>
      <c r="AC72" s="214"/>
      <c r="AD72" s="214">
        <v>87005000</v>
      </c>
      <c r="AE72" s="362" t="s">
        <v>55</v>
      </c>
    </row>
    <row r="73" spans="1:31" s="7" customFormat="1" ht="21" customHeight="1">
      <c r="A73" s="26"/>
      <c r="B73" s="27"/>
      <c r="C73" s="27"/>
      <c r="D73" s="85"/>
      <c r="E73" s="63"/>
      <c r="F73" s="63"/>
      <c r="G73" s="63"/>
      <c r="H73" s="63"/>
      <c r="I73" s="63"/>
      <c r="J73" s="63"/>
      <c r="K73" s="63"/>
      <c r="L73" s="63"/>
      <c r="M73" s="63"/>
      <c r="N73" s="43"/>
      <c r="O73" s="305" t="s">
        <v>776</v>
      </c>
      <c r="P73" s="305"/>
      <c r="Q73" s="305"/>
      <c r="R73" s="305"/>
      <c r="S73" s="304">
        <v>1785516000</v>
      </c>
      <c r="T73" s="306" t="s">
        <v>55</v>
      </c>
      <c r="U73" s="204" t="s">
        <v>56</v>
      </c>
      <c r="V73" s="477">
        <v>0.09</v>
      </c>
      <c r="W73" s="306" t="s">
        <v>60</v>
      </c>
      <c r="X73" s="341">
        <v>2</v>
      </c>
      <c r="Y73" s="452"/>
      <c r="Z73" s="418"/>
      <c r="AA73" s="306" t="s">
        <v>53</v>
      </c>
      <c r="AB73" s="306" t="s">
        <v>70</v>
      </c>
      <c r="AC73" s="307"/>
      <c r="AD73" s="307">
        <v>80349000</v>
      </c>
      <c r="AE73" s="361" t="s">
        <v>55</v>
      </c>
    </row>
    <row r="74" spans="1:31" s="7" customFormat="1" ht="21" customHeight="1">
      <c r="A74" s="26"/>
      <c r="B74" s="27"/>
      <c r="C74" s="27"/>
      <c r="D74" s="85"/>
      <c r="E74" s="63"/>
      <c r="F74" s="63"/>
      <c r="G74" s="63"/>
      <c r="H74" s="63"/>
      <c r="I74" s="63"/>
      <c r="J74" s="63"/>
      <c r="K74" s="63"/>
      <c r="L74" s="63"/>
      <c r="M74" s="63"/>
      <c r="N74" s="43"/>
      <c r="O74" s="305" t="s">
        <v>697</v>
      </c>
      <c r="P74" s="305"/>
      <c r="Q74" s="305"/>
      <c r="R74" s="305"/>
      <c r="S74" s="304">
        <v>91909000</v>
      </c>
      <c r="T74" s="306" t="s">
        <v>55</v>
      </c>
      <c r="U74" s="204" t="s">
        <v>56</v>
      </c>
      <c r="V74" s="477">
        <v>0.09</v>
      </c>
      <c r="W74" s="306" t="s">
        <v>60</v>
      </c>
      <c r="X74" s="341">
        <v>2</v>
      </c>
      <c r="Y74" s="452"/>
      <c r="Z74" s="418"/>
      <c r="AA74" s="306" t="s">
        <v>53</v>
      </c>
      <c r="AB74" s="306" t="s">
        <v>689</v>
      </c>
      <c r="AC74" s="307"/>
      <c r="AD74" s="307">
        <v>4136000</v>
      </c>
      <c r="AE74" s="361" t="s">
        <v>55</v>
      </c>
    </row>
    <row r="75" spans="1:31" s="615" customFormat="1" ht="21" hidden="1" customHeight="1">
      <c r="A75" s="616"/>
      <c r="B75" s="610"/>
      <c r="C75" s="610"/>
      <c r="D75" s="658"/>
      <c r="E75" s="315"/>
      <c r="F75" s="315"/>
      <c r="G75" s="315"/>
      <c r="H75" s="315"/>
      <c r="I75" s="315"/>
      <c r="J75" s="315"/>
      <c r="K75" s="315"/>
      <c r="L75" s="315"/>
      <c r="M75" s="315"/>
      <c r="N75" s="635"/>
      <c r="O75" s="223" t="s">
        <v>274</v>
      </c>
      <c r="P75" s="223"/>
      <c r="Q75" s="223"/>
      <c r="R75" s="223"/>
      <c r="S75" s="203">
        <v>0</v>
      </c>
      <c r="T75" s="260" t="s">
        <v>55</v>
      </c>
      <c r="U75" s="309" t="s">
        <v>56</v>
      </c>
      <c r="V75" s="695">
        <v>0.09</v>
      </c>
      <c r="W75" s="260" t="s">
        <v>60</v>
      </c>
      <c r="X75" s="536">
        <v>2</v>
      </c>
      <c r="Y75" s="692"/>
      <c r="Z75" s="519"/>
      <c r="AA75" s="260" t="s">
        <v>53</v>
      </c>
      <c r="AB75" s="260" t="s">
        <v>70</v>
      </c>
      <c r="AC75" s="261"/>
      <c r="AD75" s="261">
        <v>0</v>
      </c>
      <c r="AE75" s="359" t="s">
        <v>55</v>
      </c>
    </row>
    <row r="76" spans="1:31" s="7" customFormat="1" ht="21" customHeight="1">
      <c r="A76" s="26"/>
      <c r="B76" s="27"/>
      <c r="C76" s="27"/>
      <c r="D76" s="85"/>
      <c r="E76" s="63"/>
      <c r="F76" s="63"/>
      <c r="G76" s="63"/>
      <c r="H76" s="63"/>
      <c r="I76" s="63"/>
      <c r="J76" s="63"/>
      <c r="K76" s="63"/>
      <c r="L76" s="63"/>
      <c r="M76" s="63"/>
      <c r="N76" s="43"/>
      <c r="O76" s="305" t="s">
        <v>547</v>
      </c>
      <c r="P76" s="305"/>
      <c r="Q76" s="305"/>
      <c r="R76" s="305"/>
      <c r="S76" s="304">
        <v>56001000</v>
      </c>
      <c r="T76" s="306" t="s">
        <v>55</v>
      </c>
      <c r="U76" s="204" t="s">
        <v>56</v>
      </c>
      <c r="V76" s="477">
        <v>0.09</v>
      </c>
      <c r="W76" s="306" t="s">
        <v>60</v>
      </c>
      <c r="X76" s="341">
        <v>2</v>
      </c>
      <c r="Y76" s="452"/>
      <c r="Z76" s="418"/>
      <c r="AA76" s="306" t="s">
        <v>53</v>
      </c>
      <c r="AB76" s="306" t="s">
        <v>151</v>
      </c>
      <c r="AC76" s="307"/>
      <c r="AD76" s="307">
        <v>2520000</v>
      </c>
      <c r="AE76" s="361" t="s">
        <v>55</v>
      </c>
    </row>
    <row r="77" spans="1:31" s="7" customFormat="1" ht="21" customHeight="1">
      <c r="A77" s="26"/>
      <c r="B77" s="27"/>
      <c r="C77" s="27"/>
      <c r="D77" s="85"/>
      <c r="E77" s="63"/>
      <c r="F77" s="63"/>
      <c r="G77" s="63"/>
      <c r="H77" s="63"/>
      <c r="I77" s="63"/>
      <c r="J77" s="63"/>
      <c r="K77" s="63"/>
      <c r="L77" s="63"/>
      <c r="M77" s="63"/>
      <c r="N77" s="43"/>
      <c r="O77" s="305"/>
      <c r="P77" s="305"/>
      <c r="Q77" s="305"/>
      <c r="R77" s="305"/>
      <c r="S77" s="305"/>
      <c r="T77" s="306"/>
      <c r="U77" s="306"/>
      <c r="V77" s="304"/>
      <c r="W77" s="306"/>
      <c r="X77" s="306"/>
      <c r="Y77" s="307"/>
      <c r="Z77" s="306"/>
      <c r="AA77" s="306"/>
      <c r="AB77" s="306"/>
      <c r="AC77" s="307"/>
      <c r="AD77" s="307"/>
      <c r="AE77" s="361"/>
    </row>
    <row r="78" spans="1:31" s="7" customFormat="1" ht="21" customHeight="1">
      <c r="A78" s="26"/>
      <c r="B78" s="27"/>
      <c r="C78" s="27"/>
      <c r="D78" s="85"/>
      <c r="E78" s="63"/>
      <c r="F78" s="63"/>
      <c r="G78" s="63"/>
      <c r="H78" s="63"/>
      <c r="I78" s="63"/>
      <c r="J78" s="63"/>
      <c r="K78" s="63"/>
      <c r="L78" s="63"/>
      <c r="M78" s="63"/>
      <c r="N78" s="43"/>
      <c r="O78" s="514" t="s">
        <v>171</v>
      </c>
      <c r="P78" s="305"/>
      <c r="Q78" s="305"/>
      <c r="R78" s="305"/>
      <c r="S78" s="305"/>
      <c r="T78" s="306"/>
      <c r="U78" s="306"/>
      <c r="V78" s="304"/>
      <c r="W78" s="383" t="s">
        <v>152</v>
      </c>
      <c r="X78" s="383"/>
      <c r="Y78" s="214"/>
      <c r="Z78" s="383"/>
      <c r="AA78" s="383"/>
      <c r="AB78" s="383"/>
      <c r="AC78" s="214" t="s">
        <v>153</v>
      </c>
      <c r="AD78" s="214">
        <v>68541000</v>
      </c>
      <c r="AE78" s="362" t="s">
        <v>55</v>
      </c>
    </row>
    <row r="79" spans="1:31" s="7" customFormat="1" ht="21" customHeight="1">
      <c r="A79" s="26"/>
      <c r="B79" s="27"/>
      <c r="C79" s="27"/>
      <c r="D79" s="85"/>
      <c r="E79" s="63"/>
      <c r="F79" s="63"/>
      <c r="G79" s="63"/>
      <c r="H79" s="63"/>
      <c r="I79" s="63"/>
      <c r="J79" s="63"/>
      <c r="K79" s="63"/>
      <c r="L79" s="63"/>
      <c r="M79" s="63"/>
      <c r="N79" s="43"/>
      <c r="O79" s="305" t="s">
        <v>776</v>
      </c>
      <c r="P79" s="305"/>
      <c r="Q79" s="305"/>
      <c r="R79" s="305"/>
      <c r="S79" s="304">
        <v>1785516000</v>
      </c>
      <c r="T79" s="306" t="s">
        <v>55</v>
      </c>
      <c r="U79" s="204" t="s">
        <v>56</v>
      </c>
      <c r="V79" s="478">
        <v>7.0900000000000005E-2</v>
      </c>
      <c r="W79" s="306" t="s">
        <v>60</v>
      </c>
      <c r="X79" s="341">
        <v>2</v>
      </c>
      <c r="Y79" s="452"/>
      <c r="Z79" s="418"/>
      <c r="AA79" s="306" t="s">
        <v>53</v>
      </c>
      <c r="AB79" s="306" t="s">
        <v>70</v>
      </c>
      <c r="AC79" s="307"/>
      <c r="AD79" s="307">
        <v>63297000</v>
      </c>
      <c r="AE79" s="361" t="s">
        <v>55</v>
      </c>
    </row>
    <row r="80" spans="1:31" s="7" customFormat="1" ht="21" customHeight="1">
      <c r="A80" s="26"/>
      <c r="B80" s="27"/>
      <c r="C80" s="27"/>
      <c r="D80" s="85"/>
      <c r="E80" s="63"/>
      <c r="F80" s="63"/>
      <c r="G80" s="63"/>
      <c r="H80" s="63"/>
      <c r="I80" s="63"/>
      <c r="J80" s="63"/>
      <c r="K80" s="63"/>
      <c r="L80" s="63"/>
      <c r="M80" s="63"/>
      <c r="N80" s="43"/>
      <c r="O80" s="305" t="s">
        <v>697</v>
      </c>
      <c r="P80" s="305"/>
      <c r="Q80" s="305"/>
      <c r="R80" s="305"/>
      <c r="S80" s="304">
        <v>91909000</v>
      </c>
      <c r="T80" s="306" t="s">
        <v>25</v>
      </c>
      <c r="U80" s="306" t="s">
        <v>26</v>
      </c>
      <c r="V80" s="478">
        <v>7.0900000000000005E-2</v>
      </c>
      <c r="W80" s="306" t="s">
        <v>123</v>
      </c>
      <c r="X80" s="306">
        <v>2</v>
      </c>
      <c r="Y80" s="307"/>
      <c r="Z80" s="306"/>
      <c r="AA80" s="306" t="s">
        <v>27</v>
      </c>
      <c r="AB80" s="306" t="s">
        <v>689</v>
      </c>
      <c r="AC80" s="307"/>
      <c r="AD80" s="307">
        <v>3258000</v>
      </c>
      <c r="AE80" s="361" t="s">
        <v>55</v>
      </c>
    </row>
    <row r="81" spans="1:31" s="615" customFormat="1" ht="21" hidden="1" customHeight="1">
      <c r="A81" s="616"/>
      <c r="B81" s="610"/>
      <c r="C81" s="610"/>
      <c r="D81" s="658"/>
      <c r="E81" s="315"/>
      <c r="F81" s="315"/>
      <c r="G81" s="315"/>
      <c r="H81" s="315"/>
      <c r="I81" s="315"/>
      <c r="J81" s="315"/>
      <c r="K81" s="315"/>
      <c r="L81" s="315"/>
      <c r="M81" s="315"/>
      <c r="N81" s="635"/>
      <c r="O81" s="223" t="s">
        <v>274</v>
      </c>
      <c r="P81" s="223"/>
      <c r="Q81" s="223"/>
      <c r="R81" s="223"/>
      <c r="S81" s="203">
        <v>0</v>
      </c>
      <c r="T81" s="260" t="s">
        <v>55</v>
      </c>
      <c r="U81" s="309" t="s">
        <v>56</v>
      </c>
      <c r="V81" s="694">
        <v>7.0900000000000005E-2</v>
      </c>
      <c r="W81" s="260" t="s">
        <v>60</v>
      </c>
      <c r="X81" s="536">
        <v>2</v>
      </c>
      <c r="Y81" s="692"/>
      <c r="Z81" s="519"/>
      <c r="AA81" s="260" t="s">
        <v>53</v>
      </c>
      <c r="AB81" s="260" t="s">
        <v>70</v>
      </c>
      <c r="AC81" s="261"/>
      <c r="AD81" s="261">
        <v>0</v>
      </c>
      <c r="AE81" s="359" t="s">
        <v>55</v>
      </c>
    </row>
    <row r="82" spans="1:31" s="7" customFormat="1" ht="21" customHeight="1">
      <c r="A82" s="26"/>
      <c r="B82" s="27"/>
      <c r="C82" s="27"/>
      <c r="D82" s="85"/>
      <c r="E82" s="63"/>
      <c r="F82" s="63"/>
      <c r="G82" s="63"/>
      <c r="H82" s="63"/>
      <c r="I82" s="63"/>
      <c r="J82" s="63"/>
      <c r="K82" s="63"/>
      <c r="L82" s="63"/>
      <c r="M82" s="63"/>
      <c r="N82" s="43"/>
      <c r="O82" s="305" t="s">
        <v>547</v>
      </c>
      <c r="P82" s="305"/>
      <c r="Q82" s="305"/>
      <c r="R82" s="305"/>
      <c r="S82" s="304">
        <v>56001000</v>
      </c>
      <c r="T82" s="306" t="s">
        <v>55</v>
      </c>
      <c r="U82" s="204" t="s">
        <v>56</v>
      </c>
      <c r="V82" s="478">
        <v>7.0900000000000005E-2</v>
      </c>
      <c r="W82" s="306" t="s">
        <v>60</v>
      </c>
      <c r="X82" s="341">
        <v>2</v>
      </c>
      <c r="Y82" s="452"/>
      <c r="Z82" s="418"/>
      <c r="AA82" s="306" t="s">
        <v>53</v>
      </c>
      <c r="AB82" s="306" t="s">
        <v>151</v>
      </c>
      <c r="AC82" s="307"/>
      <c r="AD82" s="307">
        <v>1986000</v>
      </c>
      <c r="AE82" s="361" t="s">
        <v>55</v>
      </c>
    </row>
    <row r="83" spans="1:31" s="7" customFormat="1" ht="21" customHeight="1">
      <c r="A83" s="26"/>
      <c r="B83" s="27"/>
      <c r="C83" s="27"/>
      <c r="D83" s="85"/>
      <c r="E83" s="63"/>
      <c r="F83" s="63"/>
      <c r="G83" s="63"/>
      <c r="H83" s="63"/>
      <c r="I83" s="63"/>
      <c r="J83" s="63"/>
      <c r="K83" s="63"/>
      <c r="L83" s="63"/>
      <c r="M83" s="63"/>
      <c r="N83" s="43"/>
      <c r="O83" s="305"/>
      <c r="P83" s="305"/>
      <c r="Q83" s="305"/>
      <c r="R83" s="305"/>
      <c r="S83" s="305"/>
      <c r="T83" s="306"/>
      <c r="U83" s="306"/>
      <c r="V83" s="304"/>
      <c r="W83" s="306"/>
      <c r="X83" s="306"/>
      <c r="Y83" s="307"/>
      <c r="Z83" s="306"/>
      <c r="AA83" s="306"/>
      <c r="AB83" s="306"/>
      <c r="AC83" s="307"/>
      <c r="AD83" s="307"/>
      <c r="AE83" s="361"/>
    </row>
    <row r="84" spans="1:31" s="7" customFormat="1" ht="21" customHeight="1">
      <c r="A84" s="26"/>
      <c r="B84" s="27"/>
      <c r="C84" s="27"/>
      <c r="D84" s="85"/>
      <c r="E84" s="63"/>
      <c r="F84" s="63"/>
      <c r="G84" s="63"/>
      <c r="H84" s="63"/>
      <c r="I84" s="63"/>
      <c r="J84" s="63"/>
      <c r="K84" s="63"/>
      <c r="L84" s="63"/>
      <c r="M84" s="63"/>
      <c r="N84" s="43"/>
      <c r="O84" s="514" t="s">
        <v>172</v>
      </c>
      <c r="P84" s="305"/>
      <c r="Q84" s="305"/>
      <c r="R84" s="305"/>
      <c r="S84" s="305"/>
      <c r="T84" s="306"/>
      <c r="U84" s="306"/>
      <c r="V84" s="304"/>
      <c r="W84" s="383" t="s">
        <v>152</v>
      </c>
      <c r="X84" s="383"/>
      <c r="Y84" s="214"/>
      <c r="Z84" s="383"/>
      <c r="AA84" s="383"/>
      <c r="AB84" s="383"/>
      <c r="AC84" s="214" t="s">
        <v>153</v>
      </c>
      <c r="AD84" s="214">
        <v>8877000</v>
      </c>
      <c r="AE84" s="362" t="s">
        <v>55</v>
      </c>
    </row>
    <row r="85" spans="1:31" s="7" customFormat="1" ht="21" customHeight="1">
      <c r="A85" s="26"/>
      <c r="B85" s="27"/>
      <c r="C85" s="27"/>
      <c r="D85" s="85"/>
      <c r="E85" s="63"/>
      <c r="F85" s="63"/>
      <c r="G85" s="63"/>
      <c r="H85" s="63"/>
      <c r="I85" s="63"/>
      <c r="J85" s="63"/>
      <c r="K85" s="63"/>
      <c r="L85" s="63"/>
      <c r="M85" s="63"/>
      <c r="N85" s="43"/>
      <c r="O85" s="305" t="s">
        <v>776</v>
      </c>
      <c r="P85" s="305"/>
      <c r="Q85" s="305"/>
      <c r="R85" s="305"/>
      <c r="S85" s="170">
        <v>63297000</v>
      </c>
      <c r="T85" s="306" t="s">
        <v>55</v>
      </c>
      <c r="U85" s="204" t="s">
        <v>56</v>
      </c>
      <c r="V85" s="479">
        <v>0.1295</v>
      </c>
      <c r="W85" s="204"/>
      <c r="X85" s="207"/>
      <c r="Y85" s="452"/>
      <c r="Z85" s="418"/>
      <c r="AA85" s="306" t="s">
        <v>53</v>
      </c>
      <c r="AB85" s="306" t="s">
        <v>70</v>
      </c>
      <c r="AC85" s="307"/>
      <c r="AD85" s="307">
        <v>8197000</v>
      </c>
      <c r="AE85" s="361" t="s">
        <v>55</v>
      </c>
    </row>
    <row r="86" spans="1:31" s="7" customFormat="1" ht="21" customHeight="1">
      <c r="A86" s="26"/>
      <c r="B86" s="27"/>
      <c r="C86" s="27"/>
      <c r="D86" s="85"/>
      <c r="E86" s="63"/>
      <c r="F86" s="63"/>
      <c r="G86" s="63"/>
      <c r="H86" s="63"/>
      <c r="I86" s="63"/>
      <c r="J86" s="63"/>
      <c r="K86" s="63"/>
      <c r="L86" s="63"/>
      <c r="M86" s="63"/>
      <c r="N86" s="43"/>
      <c r="O86" s="305" t="s">
        <v>697</v>
      </c>
      <c r="P86" s="305"/>
      <c r="Q86" s="305"/>
      <c r="R86" s="305"/>
      <c r="S86" s="170">
        <v>3258000</v>
      </c>
      <c r="T86" s="306" t="s">
        <v>55</v>
      </c>
      <c r="U86" s="204" t="s">
        <v>56</v>
      </c>
      <c r="V86" s="479">
        <v>0.1295</v>
      </c>
      <c r="W86" s="204"/>
      <c r="X86" s="207"/>
      <c r="Y86" s="452"/>
      <c r="Z86" s="418"/>
      <c r="AA86" s="306" t="s">
        <v>53</v>
      </c>
      <c r="AB86" s="306" t="s">
        <v>689</v>
      </c>
      <c r="AC86" s="307"/>
      <c r="AD86" s="307">
        <v>423000</v>
      </c>
      <c r="AE86" s="361" t="s">
        <v>55</v>
      </c>
    </row>
    <row r="87" spans="1:31" s="7" customFormat="1" ht="21" hidden="1" customHeight="1">
      <c r="A87" s="26"/>
      <c r="B87" s="27"/>
      <c r="C87" s="27"/>
      <c r="D87" s="85"/>
      <c r="E87" s="63"/>
      <c r="F87" s="63"/>
      <c r="G87" s="63"/>
      <c r="H87" s="63"/>
      <c r="I87" s="63"/>
      <c r="J87" s="63"/>
      <c r="K87" s="63"/>
      <c r="L87" s="63"/>
      <c r="M87" s="63"/>
      <c r="N87" s="43"/>
      <c r="O87" s="305" t="s">
        <v>274</v>
      </c>
      <c r="P87" s="305"/>
      <c r="Q87" s="305"/>
      <c r="R87" s="305"/>
      <c r="S87" s="170">
        <v>0</v>
      </c>
      <c r="T87" s="306" t="s">
        <v>55</v>
      </c>
      <c r="U87" s="204" t="s">
        <v>56</v>
      </c>
      <c r="V87" s="479">
        <v>0.1295</v>
      </c>
      <c r="W87" s="204"/>
      <c r="X87" s="207"/>
      <c r="Y87" s="452"/>
      <c r="Z87" s="418"/>
      <c r="AA87" s="306" t="s">
        <v>53</v>
      </c>
      <c r="AB87" s="306" t="s">
        <v>70</v>
      </c>
      <c r="AC87" s="307"/>
      <c r="AD87" s="307">
        <v>0</v>
      </c>
      <c r="AE87" s="361" t="s">
        <v>55</v>
      </c>
    </row>
    <row r="88" spans="1:31" s="7" customFormat="1" ht="21" customHeight="1">
      <c r="A88" s="26"/>
      <c r="B88" s="27"/>
      <c r="C88" s="27"/>
      <c r="D88" s="85"/>
      <c r="E88" s="63"/>
      <c r="F88" s="63"/>
      <c r="G88" s="63"/>
      <c r="H88" s="63"/>
      <c r="I88" s="63"/>
      <c r="J88" s="63"/>
      <c r="K88" s="63"/>
      <c r="L88" s="63"/>
      <c r="M88" s="63"/>
      <c r="N88" s="43"/>
      <c r="O88" s="305" t="s">
        <v>547</v>
      </c>
      <c r="P88" s="305"/>
      <c r="Q88" s="305"/>
      <c r="R88" s="305"/>
      <c r="S88" s="170">
        <v>1986000</v>
      </c>
      <c r="T88" s="306" t="s">
        <v>55</v>
      </c>
      <c r="U88" s="204" t="s">
        <v>56</v>
      </c>
      <c r="V88" s="479">
        <v>0.1295</v>
      </c>
      <c r="W88" s="204"/>
      <c r="X88" s="207"/>
      <c r="Y88" s="452"/>
      <c r="Z88" s="418"/>
      <c r="AA88" s="306" t="s">
        <v>53</v>
      </c>
      <c r="AB88" s="306" t="s">
        <v>151</v>
      </c>
      <c r="AC88" s="307"/>
      <c r="AD88" s="307">
        <v>257000</v>
      </c>
      <c r="AE88" s="361" t="s">
        <v>55</v>
      </c>
    </row>
    <row r="89" spans="1:31" s="7" customFormat="1" ht="21" customHeight="1">
      <c r="A89" s="26"/>
      <c r="B89" s="27"/>
      <c r="C89" s="27"/>
      <c r="D89" s="85"/>
      <c r="E89" s="63"/>
      <c r="F89" s="63"/>
      <c r="G89" s="63"/>
      <c r="H89" s="63"/>
      <c r="I89" s="63"/>
      <c r="J89" s="63"/>
      <c r="K89" s="63"/>
      <c r="L89" s="63"/>
      <c r="M89" s="63"/>
      <c r="N89" s="43"/>
      <c r="O89" s="305"/>
      <c r="P89" s="305"/>
      <c r="Q89" s="305"/>
      <c r="R89" s="305"/>
      <c r="S89" s="305"/>
      <c r="T89" s="306"/>
      <c r="U89" s="306"/>
      <c r="V89" s="304"/>
      <c r="W89" s="306"/>
      <c r="X89" s="306"/>
      <c r="Y89" s="307"/>
      <c r="Z89" s="306"/>
      <c r="AA89" s="306"/>
      <c r="AB89" s="306"/>
      <c r="AC89" s="307"/>
      <c r="AD89" s="307"/>
      <c r="AE89" s="361"/>
    </row>
    <row r="90" spans="1:31" s="7" customFormat="1" ht="21" customHeight="1">
      <c r="A90" s="26"/>
      <c r="B90" s="27"/>
      <c r="C90" s="27"/>
      <c r="D90" s="85"/>
      <c r="E90" s="63"/>
      <c r="F90" s="63"/>
      <c r="G90" s="63"/>
      <c r="H90" s="63"/>
      <c r="I90" s="63"/>
      <c r="J90" s="63"/>
      <c r="K90" s="63"/>
      <c r="L90" s="63"/>
      <c r="M90" s="63"/>
      <c r="N90" s="43"/>
      <c r="O90" s="514" t="s">
        <v>173</v>
      </c>
      <c r="P90" s="305"/>
      <c r="Q90" s="305"/>
      <c r="R90" s="305"/>
      <c r="S90" s="305"/>
      <c r="T90" s="306"/>
      <c r="U90" s="306"/>
      <c r="V90" s="304"/>
      <c r="W90" s="383" t="s">
        <v>152</v>
      </c>
      <c r="X90" s="383"/>
      <c r="Y90" s="214"/>
      <c r="Z90" s="383"/>
      <c r="AA90" s="383"/>
      <c r="AB90" s="383"/>
      <c r="AC90" s="214" t="s">
        <v>153</v>
      </c>
      <c r="AD90" s="214">
        <v>22235000</v>
      </c>
      <c r="AE90" s="362" t="s">
        <v>55</v>
      </c>
    </row>
    <row r="91" spans="1:31" s="7" customFormat="1" ht="21" customHeight="1">
      <c r="A91" s="26"/>
      <c r="B91" s="27"/>
      <c r="C91" s="27"/>
      <c r="D91" s="85"/>
      <c r="E91" s="63"/>
      <c r="F91" s="63"/>
      <c r="G91" s="63"/>
      <c r="H91" s="63"/>
      <c r="I91" s="63"/>
      <c r="J91" s="63"/>
      <c r="K91" s="63"/>
      <c r="L91" s="63"/>
      <c r="M91" s="63"/>
      <c r="N91" s="43"/>
      <c r="O91" s="305" t="s">
        <v>776</v>
      </c>
      <c r="P91" s="305"/>
      <c r="Q91" s="305"/>
      <c r="R91" s="305"/>
      <c r="S91" s="304">
        <v>1785516000</v>
      </c>
      <c r="T91" s="306" t="s">
        <v>55</v>
      </c>
      <c r="U91" s="204" t="s">
        <v>56</v>
      </c>
      <c r="V91" s="479">
        <v>1.15E-2</v>
      </c>
      <c r="W91" s="204"/>
      <c r="X91" s="207"/>
      <c r="Y91" s="452"/>
      <c r="Z91" s="418"/>
      <c r="AA91" s="306" t="s">
        <v>53</v>
      </c>
      <c r="AB91" s="306" t="s">
        <v>70</v>
      </c>
      <c r="AC91" s="307"/>
      <c r="AD91" s="307">
        <v>20534000</v>
      </c>
      <c r="AE91" s="361" t="s">
        <v>55</v>
      </c>
    </row>
    <row r="92" spans="1:31" s="7" customFormat="1" ht="21" customHeight="1">
      <c r="A92" s="26"/>
      <c r="B92" s="27"/>
      <c r="C92" s="27"/>
      <c r="D92" s="85"/>
      <c r="E92" s="63"/>
      <c r="F92" s="63"/>
      <c r="G92" s="63"/>
      <c r="H92" s="63"/>
      <c r="I92" s="63"/>
      <c r="J92" s="63"/>
      <c r="K92" s="63"/>
      <c r="L92" s="63"/>
      <c r="M92" s="63"/>
      <c r="N92" s="43"/>
      <c r="O92" s="305" t="s">
        <v>697</v>
      </c>
      <c r="P92" s="305"/>
      <c r="Q92" s="305"/>
      <c r="R92" s="305"/>
      <c r="S92" s="304">
        <v>91909000</v>
      </c>
      <c r="T92" s="306" t="s">
        <v>55</v>
      </c>
      <c r="U92" s="204" t="s">
        <v>56</v>
      </c>
      <c r="V92" s="479">
        <v>1.15E-2</v>
      </c>
      <c r="W92" s="204"/>
      <c r="X92" s="207"/>
      <c r="Y92" s="452"/>
      <c r="Z92" s="418"/>
      <c r="AA92" s="306" t="s">
        <v>53</v>
      </c>
      <c r="AB92" s="306" t="s">
        <v>689</v>
      </c>
      <c r="AC92" s="307"/>
      <c r="AD92" s="307">
        <v>1057000</v>
      </c>
      <c r="AE92" s="361" t="s">
        <v>55</v>
      </c>
    </row>
    <row r="93" spans="1:31" s="615" customFormat="1" ht="21" hidden="1" customHeight="1">
      <c r="A93" s="616"/>
      <c r="B93" s="610"/>
      <c r="C93" s="610"/>
      <c r="D93" s="658"/>
      <c r="E93" s="315"/>
      <c r="F93" s="315"/>
      <c r="G93" s="315"/>
      <c r="H93" s="315"/>
      <c r="I93" s="315"/>
      <c r="J93" s="315"/>
      <c r="K93" s="315"/>
      <c r="L93" s="315"/>
      <c r="M93" s="315"/>
      <c r="N93" s="635"/>
      <c r="O93" s="223" t="s">
        <v>274</v>
      </c>
      <c r="P93" s="223"/>
      <c r="Q93" s="223"/>
      <c r="R93" s="223"/>
      <c r="S93" s="203">
        <v>0</v>
      </c>
      <c r="T93" s="260" t="s">
        <v>55</v>
      </c>
      <c r="U93" s="309" t="s">
        <v>56</v>
      </c>
      <c r="V93" s="693">
        <v>1.15E-2</v>
      </c>
      <c r="W93" s="309"/>
      <c r="X93" s="575"/>
      <c r="Y93" s="692"/>
      <c r="Z93" s="519"/>
      <c r="AA93" s="260" t="s">
        <v>53</v>
      </c>
      <c r="AB93" s="260" t="s">
        <v>70</v>
      </c>
      <c r="AC93" s="261"/>
      <c r="AD93" s="261">
        <v>0</v>
      </c>
      <c r="AE93" s="359" t="s">
        <v>55</v>
      </c>
    </row>
    <row r="94" spans="1:31" s="7" customFormat="1" ht="21" customHeight="1">
      <c r="A94" s="26"/>
      <c r="B94" s="27"/>
      <c r="C94" s="27"/>
      <c r="D94" s="85"/>
      <c r="E94" s="63"/>
      <c r="F94" s="63"/>
      <c r="G94" s="63"/>
      <c r="H94" s="63"/>
      <c r="I94" s="63"/>
      <c r="J94" s="63"/>
      <c r="K94" s="63"/>
      <c r="L94" s="63"/>
      <c r="M94" s="63"/>
      <c r="N94" s="43"/>
      <c r="O94" s="305" t="s">
        <v>547</v>
      </c>
      <c r="P94" s="305"/>
      <c r="Q94" s="305"/>
      <c r="R94" s="305"/>
      <c r="S94" s="304">
        <v>56001000</v>
      </c>
      <c r="T94" s="306" t="s">
        <v>55</v>
      </c>
      <c r="U94" s="204" t="s">
        <v>56</v>
      </c>
      <c r="V94" s="479">
        <v>1.15E-2</v>
      </c>
      <c r="W94" s="204"/>
      <c r="X94" s="207"/>
      <c r="Y94" s="452"/>
      <c r="Z94" s="418"/>
      <c r="AA94" s="306" t="s">
        <v>53</v>
      </c>
      <c r="AB94" s="306" t="s">
        <v>151</v>
      </c>
      <c r="AC94" s="307"/>
      <c r="AD94" s="307">
        <v>644000</v>
      </c>
      <c r="AE94" s="361" t="s">
        <v>55</v>
      </c>
    </row>
    <row r="95" spans="1:31" s="7" customFormat="1" ht="21" customHeight="1">
      <c r="A95" s="26"/>
      <c r="B95" s="27"/>
      <c r="C95" s="27"/>
      <c r="D95" s="85"/>
      <c r="E95" s="63"/>
      <c r="F95" s="63"/>
      <c r="G95" s="63"/>
      <c r="H95" s="63"/>
      <c r="I95" s="63"/>
      <c r="J95" s="63"/>
      <c r="K95" s="63"/>
      <c r="L95" s="63"/>
      <c r="M95" s="63"/>
      <c r="N95" s="43"/>
      <c r="O95" s="305"/>
      <c r="P95" s="305"/>
      <c r="Q95" s="305"/>
      <c r="R95" s="305"/>
      <c r="S95" s="305"/>
      <c r="T95" s="306"/>
      <c r="U95" s="306"/>
      <c r="V95" s="304"/>
      <c r="W95" s="306"/>
      <c r="X95" s="306"/>
      <c r="Y95" s="307"/>
      <c r="Z95" s="306"/>
      <c r="AA95" s="306"/>
      <c r="AB95" s="306"/>
      <c r="AC95" s="307"/>
      <c r="AD95" s="307"/>
      <c r="AE95" s="359"/>
    </row>
    <row r="96" spans="1:31" s="7" customFormat="1" ht="21" customHeight="1">
      <c r="A96" s="26"/>
      <c r="B96" s="27"/>
      <c r="C96" s="27"/>
      <c r="D96" s="85"/>
      <c r="E96" s="63"/>
      <c r="F96" s="63"/>
      <c r="G96" s="63"/>
      <c r="H96" s="63"/>
      <c r="I96" s="63"/>
      <c r="J96" s="63"/>
      <c r="K96" s="63"/>
      <c r="L96" s="63"/>
      <c r="M96" s="63"/>
      <c r="N96" s="43"/>
      <c r="O96" s="514" t="s">
        <v>174</v>
      </c>
      <c r="P96" s="305"/>
      <c r="Q96" s="305"/>
      <c r="R96" s="305"/>
      <c r="S96" s="305"/>
      <c r="T96" s="306"/>
      <c r="U96" s="306"/>
      <c r="V96" s="304"/>
      <c r="W96" s="383" t="s">
        <v>152</v>
      </c>
      <c r="X96" s="383"/>
      <c r="Y96" s="214"/>
      <c r="Z96" s="383"/>
      <c r="AA96" s="383"/>
      <c r="AB96" s="383"/>
      <c r="AC96" s="214" t="s">
        <v>153</v>
      </c>
      <c r="AD96" s="214">
        <v>11717000</v>
      </c>
      <c r="AE96" s="362" t="s">
        <v>55</v>
      </c>
    </row>
    <row r="97" spans="1:31" s="7" customFormat="1" ht="21" customHeight="1">
      <c r="A97" s="26"/>
      <c r="B97" s="27"/>
      <c r="C97" s="27"/>
      <c r="D97" s="85"/>
      <c r="E97" s="63"/>
      <c r="F97" s="63"/>
      <c r="G97" s="63"/>
      <c r="H97" s="63"/>
      <c r="I97" s="63"/>
      <c r="J97" s="63"/>
      <c r="K97" s="63"/>
      <c r="L97" s="63"/>
      <c r="M97" s="63"/>
      <c r="N97" s="43"/>
      <c r="O97" s="305" t="s">
        <v>776</v>
      </c>
      <c r="P97" s="305"/>
      <c r="Q97" s="305"/>
      <c r="R97" s="305"/>
      <c r="S97" s="304">
        <v>1785516000</v>
      </c>
      <c r="T97" s="306" t="s">
        <v>55</v>
      </c>
      <c r="U97" s="204" t="s">
        <v>56</v>
      </c>
      <c r="V97" s="480">
        <v>6.0600000000000003E-3</v>
      </c>
      <c r="W97" s="204"/>
      <c r="X97" s="207"/>
      <c r="Y97" s="452"/>
      <c r="Z97" s="418"/>
      <c r="AA97" s="306" t="s">
        <v>53</v>
      </c>
      <c r="AB97" s="306" t="s">
        <v>70</v>
      </c>
      <c r="AC97" s="307"/>
      <c r="AD97" s="307">
        <v>10820000</v>
      </c>
      <c r="AE97" s="361" t="s">
        <v>55</v>
      </c>
    </row>
    <row r="98" spans="1:31" s="7" customFormat="1" ht="21" customHeight="1">
      <c r="A98" s="26"/>
      <c r="B98" s="27"/>
      <c r="C98" s="27"/>
      <c r="D98" s="85"/>
      <c r="E98" s="63"/>
      <c r="F98" s="63"/>
      <c r="G98" s="63"/>
      <c r="H98" s="63"/>
      <c r="I98" s="63"/>
      <c r="J98" s="63"/>
      <c r="K98" s="63"/>
      <c r="L98" s="63"/>
      <c r="M98" s="63"/>
      <c r="N98" s="43"/>
      <c r="O98" s="305" t="s">
        <v>697</v>
      </c>
      <c r="P98" s="305"/>
      <c r="Q98" s="305"/>
      <c r="R98" s="305"/>
      <c r="S98" s="304">
        <v>91909000</v>
      </c>
      <c r="T98" s="306" t="s">
        <v>55</v>
      </c>
      <c r="U98" s="204" t="s">
        <v>56</v>
      </c>
      <c r="V98" s="480">
        <v>6.0600000000000003E-3</v>
      </c>
      <c r="W98" s="204"/>
      <c r="X98" s="207"/>
      <c r="Y98" s="452"/>
      <c r="Z98" s="418"/>
      <c r="AA98" s="306" t="s">
        <v>53</v>
      </c>
      <c r="AB98" s="306" t="s">
        <v>689</v>
      </c>
      <c r="AC98" s="307"/>
      <c r="AD98" s="307">
        <v>557000</v>
      </c>
      <c r="AE98" s="361" t="s">
        <v>55</v>
      </c>
    </row>
    <row r="99" spans="1:31" s="615" customFormat="1" ht="21" hidden="1" customHeight="1">
      <c r="A99" s="616"/>
      <c r="B99" s="610"/>
      <c r="C99" s="610"/>
      <c r="D99" s="658"/>
      <c r="E99" s="315"/>
      <c r="F99" s="315"/>
      <c r="G99" s="315"/>
      <c r="H99" s="315"/>
      <c r="I99" s="315"/>
      <c r="J99" s="315"/>
      <c r="K99" s="315"/>
      <c r="L99" s="315"/>
      <c r="M99" s="315"/>
      <c r="N99" s="635"/>
      <c r="O99" s="223" t="s">
        <v>274</v>
      </c>
      <c r="P99" s="223"/>
      <c r="Q99" s="223"/>
      <c r="R99" s="223"/>
      <c r="S99" s="203">
        <v>0</v>
      </c>
      <c r="T99" s="260" t="s">
        <v>55</v>
      </c>
      <c r="U99" s="309" t="s">
        <v>56</v>
      </c>
      <c r="V99" s="691">
        <v>6.0600000000000003E-3</v>
      </c>
      <c r="W99" s="309"/>
      <c r="X99" s="575"/>
      <c r="Y99" s="692"/>
      <c r="Z99" s="519"/>
      <c r="AA99" s="260" t="s">
        <v>53</v>
      </c>
      <c r="AB99" s="260" t="s">
        <v>70</v>
      </c>
      <c r="AC99" s="261"/>
      <c r="AD99" s="261">
        <v>0</v>
      </c>
      <c r="AE99" s="359" t="s">
        <v>55</v>
      </c>
    </row>
    <row r="100" spans="1:31" s="7" customFormat="1" ht="21" customHeight="1">
      <c r="A100" s="26"/>
      <c r="B100" s="27"/>
      <c r="C100" s="27"/>
      <c r="D100" s="85"/>
      <c r="E100" s="63"/>
      <c r="F100" s="63"/>
      <c r="G100" s="63"/>
      <c r="H100" s="63"/>
      <c r="I100" s="63"/>
      <c r="J100" s="63"/>
      <c r="K100" s="63"/>
      <c r="L100" s="63"/>
      <c r="M100" s="63"/>
      <c r="N100" s="43"/>
      <c r="O100" s="305" t="s">
        <v>547</v>
      </c>
      <c r="P100" s="305"/>
      <c r="Q100" s="305"/>
      <c r="R100" s="305"/>
      <c r="S100" s="304">
        <v>56001000</v>
      </c>
      <c r="T100" s="306" t="s">
        <v>55</v>
      </c>
      <c r="U100" s="204" t="s">
        <v>56</v>
      </c>
      <c r="V100" s="480">
        <v>6.0600000000000003E-3</v>
      </c>
      <c r="W100" s="204"/>
      <c r="X100" s="207"/>
      <c r="Y100" s="452"/>
      <c r="Z100" s="418"/>
      <c r="AA100" s="306" t="s">
        <v>53</v>
      </c>
      <c r="AB100" s="306" t="s">
        <v>151</v>
      </c>
      <c r="AC100" s="307"/>
      <c r="AD100" s="307">
        <v>340000</v>
      </c>
      <c r="AE100" s="361" t="s">
        <v>55</v>
      </c>
    </row>
    <row r="101" spans="1:31" s="7" customFormat="1" ht="21" customHeight="1">
      <c r="A101" s="26"/>
      <c r="B101" s="27"/>
      <c r="C101" s="27"/>
      <c r="D101" s="85"/>
      <c r="E101" s="63"/>
      <c r="F101" s="63"/>
      <c r="G101" s="63"/>
      <c r="H101" s="63"/>
      <c r="I101" s="63"/>
      <c r="J101" s="63"/>
      <c r="K101" s="63"/>
      <c r="L101" s="63"/>
      <c r="M101" s="63"/>
      <c r="N101" s="43"/>
      <c r="O101" s="305"/>
      <c r="P101" s="305"/>
      <c r="Q101" s="305"/>
      <c r="R101" s="305"/>
      <c r="S101" s="304"/>
      <c r="T101" s="306"/>
      <c r="U101" s="204"/>
      <c r="V101" s="480"/>
      <c r="W101" s="204"/>
      <c r="X101" s="207"/>
      <c r="Y101" s="452"/>
      <c r="Z101" s="418"/>
      <c r="AA101" s="306"/>
      <c r="AB101" s="306"/>
      <c r="AC101" s="307"/>
      <c r="AD101" s="307"/>
      <c r="AE101" s="361"/>
    </row>
    <row r="102" spans="1:31" s="615" customFormat="1" ht="21" hidden="1" customHeight="1">
      <c r="A102" s="616"/>
      <c r="B102" s="610"/>
      <c r="C102" s="610"/>
      <c r="D102" s="658"/>
      <c r="E102" s="315"/>
      <c r="F102" s="315"/>
      <c r="G102" s="315"/>
      <c r="H102" s="315"/>
      <c r="I102" s="315"/>
      <c r="J102" s="315"/>
      <c r="K102" s="315"/>
      <c r="L102" s="315"/>
      <c r="M102" s="315"/>
      <c r="N102" s="635"/>
      <c r="O102" s="223" t="s">
        <v>587</v>
      </c>
      <c r="P102" s="223"/>
      <c r="Q102" s="223"/>
      <c r="R102" s="223"/>
      <c r="S102" s="203"/>
      <c r="T102" s="260"/>
      <c r="U102" s="309"/>
      <c r="V102" s="691"/>
      <c r="W102" s="309"/>
      <c r="X102" s="575"/>
      <c r="Y102" s="692"/>
      <c r="Z102" s="519"/>
      <c r="AA102" s="260"/>
      <c r="AB102" s="260" t="s">
        <v>151</v>
      </c>
      <c r="AC102" s="261"/>
      <c r="AD102" s="261">
        <v>0</v>
      </c>
      <c r="AE102" s="359" t="s">
        <v>55</v>
      </c>
    </row>
    <row r="103" spans="1:31" s="615" customFormat="1" ht="21" hidden="1" customHeight="1">
      <c r="A103" s="616"/>
      <c r="B103" s="610"/>
      <c r="C103" s="610"/>
      <c r="D103" s="658"/>
      <c r="E103" s="315"/>
      <c r="F103" s="315"/>
      <c r="G103" s="315"/>
      <c r="H103" s="315"/>
      <c r="I103" s="315"/>
      <c r="J103" s="315"/>
      <c r="K103" s="315"/>
      <c r="L103" s="315"/>
      <c r="M103" s="315"/>
      <c r="N103" s="635"/>
      <c r="O103" s="223"/>
      <c r="P103" s="223"/>
      <c r="Q103" s="223"/>
      <c r="R103" s="223"/>
      <c r="S103" s="223"/>
      <c r="T103" s="260"/>
      <c r="U103" s="260"/>
      <c r="V103" s="203"/>
      <c r="W103" s="260"/>
      <c r="X103" s="260"/>
      <c r="Y103" s="261"/>
      <c r="Z103" s="260"/>
      <c r="AA103" s="260"/>
      <c r="AB103" s="260"/>
      <c r="AC103" s="261"/>
      <c r="AD103" s="261"/>
      <c r="AE103" s="359"/>
    </row>
    <row r="104" spans="1:31" s="7" customFormat="1" ht="21" customHeight="1">
      <c r="A104" s="26"/>
      <c r="B104" s="27"/>
      <c r="C104" s="18" t="s">
        <v>66</v>
      </c>
      <c r="D104" s="87">
        <v>10187</v>
      </c>
      <c r="E104" s="68">
        <v>10210</v>
      </c>
      <c r="F104" s="68">
        <v>0</v>
      </c>
      <c r="G104" s="68">
        <v>7500</v>
      </c>
      <c r="H104" s="68">
        <v>0</v>
      </c>
      <c r="I104" s="68">
        <v>1210</v>
      </c>
      <c r="J104" s="68">
        <v>0</v>
      </c>
      <c r="K104" s="68">
        <v>1500</v>
      </c>
      <c r="L104" s="68">
        <v>0</v>
      </c>
      <c r="M104" s="67">
        <v>23</v>
      </c>
      <c r="N104" s="72">
        <v>2.2577795229213704E-3</v>
      </c>
      <c r="O104" s="171" t="s">
        <v>67</v>
      </c>
      <c r="P104" s="172"/>
      <c r="Q104" s="172"/>
      <c r="R104" s="172"/>
      <c r="S104" s="172"/>
      <c r="T104" s="399"/>
      <c r="U104" s="399"/>
      <c r="V104" s="173"/>
      <c r="W104" s="403" t="s">
        <v>116</v>
      </c>
      <c r="X104" s="403"/>
      <c r="Y104" s="174"/>
      <c r="Z104" s="403"/>
      <c r="AA104" s="403"/>
      <c r="AB104" s="403"/>
      <c r="AC104" s="174"/>
      <c r="AD104" s="174">
        <v>10210000</v>
      </c>
      <c r="AE104" s="435" t="s">
        <v>25</v>
      </c>
    </row>
    <row r="105" spans="1:31" s="7" customFormat="1" ht="21" customHeight="1">
      <c r="A105" s="26"/>
      <c r="B105" s="27"/>
      <c r="C105" s="27"/>
      <c r="D105" s="85"/>
      <c r="E105" s="63"/>
      <c r="F105" s="63"/>
      <c r="G105" s="63"/>
      <c r="H105" s="63"/>
      <c r="I105" s="63"/>
      <c r="J105" s="63"/>
      <c r="K105" s="63"/>
      <c r="L105" s="63"/>
      <c r="M105" s="63"/>
      <c r="N105" s="43"/>
      <c r="O105" s="305" t="s">
        <v>266</v>
      </c>
      <c r="P105" s="305"/>
      <c r="Q105" s="305"/>
      <c r="R105" s="305"/>
      <c r="S105" s="304">
        <v>300000</v>
      </c>
      <c r="T105" s="306" t="s">
        <v>55</v>
      </c>
      <c r="U105" s="204" t="s">
        <v>56</v>
      </c>
      <c r="V105" s="254">
        <v>25</v>
      </c>
      <c r="W105" s="204" t="s">
        <v>54</v>
      </c>
      <c r="X105" s="207"/>
      <c r="Y105" s="452"/>
      <c r="Z105" s="418"/>
      <c r="AA105" s="306" t="s">
        <v>53</v>
      </c>
      <c r="AB105" s="306" t="s">
        <v>689</v>
      </c>
      <c r="AC105" s="307"/>
      <c r="AD105" s="307">
        <v>7500000</v>
      </c>
      <c r="AE105" s="350" t="s">
        <v>55</v>
      </c>
    </row>
    <row r="106" spans="1:31" s="7" customFormat="1" ht="21" customHeight="1">
      <c r="A106" s="26"/>
      <c r="B106" s="27"/>
      <c r="C106" s="27"/>
      <c r="D106" s="85"/>
      <c r="E106" s="63"/>
      <c r="F106" s="63"/>
      <c r="G106" s="63"/>
      <c r="H106" s="63"/>
      <c r="I106" s="63"/>
      <c r="J106" s="63"/>
      <c r="K106" s="63"/>
      <c r="L106" s="63"/>
      <c r="M106" s="63"/>
      <c r="N106" s="43"/>
      <c r="O106" s="305"/>
      <c r="P106" s="305"/>
      <c r="Q106" s="305"/>
      <c r="R106" s="305"/>
      <c r="S106" s="304">
        <v>300000</v>
      </c>
      <c r="T106" s="306" t="s">
        <v>55</v>
      </c>
      <c r="U106" s="204" t="s">
        <v>56</v>
      </c>
      <c r="V106" s="254">
        <v>1</v>
      </c>
      <c r="W106" s="204" t="s">
        <v>54</v>
      </c>
      <c r="X106" s="207"/>
      <c r="Y106" s="452"/>
      <c r="Z106" s="418"/>
      <c r="AA106" s="306" t="s">
        <v>53</v>
      </c>
      <c r="AB106" s="306" t="s">
        <v>746</v>
      </c>
      <c r="AC106" s="307"/>
      <c r="AD106" s="307">
        <v>300000</v>
      </c>
      <c r="AE106" s="350" t="s">
        <v>55</v>
      </c>
    </row>
    <row r="107" spans="1:31" s="7" customFormat="1" ht="21" customHeight="1">
      <c r="A107" s="26"/>
      <c r="B107" s="27"/>
      <c r="C107" s="27"/>
      <c r="D107" s="85"/>
      <c r="E107" s="63"/>
      <c r="F107" s="63"/>
      <c r="G107" s="63"/>
      <c r="H107" s="63"/>
      <c r="I107" s="63"/>
      <c r="J107" s="63"/>
      <c r="K107" s="63"/>
      <c r="L107" s="63"/>
      <c r="M107" s="63"/>
      <c r="N107" s="43"/>
      <c r="O107" s="305" t="s">
        <v>267</v>
      </c>
      <c r="P107" s="305"/>
      <c r="Q107" s="305"/>
      <c r="R107" s="305"/>
      <c r="S107" s="304"/>
      <c r="T107" s="306"/>
      <c r="U107" s="204"/>
      <c r="V107" s="254"/>
      <c r="W107" s="204" t="s">
        <v>153</v>
      </c>
      <c r="X107" s="207"/>
      <c r="Y107" s="452"/>
      <c r="Z107" s="418"/>
      <c r="AA107" s="306"/>
      <c r="AB107" s="306" t="s">
        <v>137</v>
      </c>
      <c r="AC107" s="307"/>
      <c r="AD107" s="307">
        <v>800000</v>
      </c>
      <c r="AE107" s="350" t="s">
        <v>55</v>
      </c>
    </row>
    <row r="108" spans="1:31" s="7" customFormat="1" ht="21" customHeight="1">
      <c r="A108" s="26"/>
      <c r="B108" s="27"/>
      <c r="C108" s="27"/>
      <c r="D108" s="85"/>
      <c r="E108" s="63"/>
      <c r="F108" s="63"/>
      <c r="G108" s="63"/>
      <c r="H108" s="63"/>
      <c r="I108" s="63"/>
      <c r="J108" s="63"/>
      <c r="K108" s="63"/>
      <c r="L108" s="63"/>
      <c r="M108" s="63"/>
      <c r="N108" s="43"/>
      <c r="O108" s="305" t="s">
        <v>861</v>
      </c>
      <c r="P108" s="305"/>
      <c r="Q108" s="305"/>
      <c r="R108" s="305"/>
      <c r="S108" s="304">
        <v>300000</v>
      </c>
      <c r="T108" s="306" t="s">
        <v>55</v>
      </c>
      <c r="U108" s="204" t="s">
        <v>56</v>
      </c>
      <c r="V108" s="254">
        <v>4</v>
      </c>
      <c r="W108" s="204" t="s">
        <v>0</v>
      </c>
      <c r="X108" s="207"/>
      <c r="Y108" s="452"/>
      <c r="Z108" s="418"/>
      <c r="AA108" s="306" t="s">
        <v>53</v>
      </c>
      <c r="AB108" s="306" t="s">
        <v>151</v>
      </c>
      <c r="AC108" s="307"/>
      <c r="AD108" s="307">
        <v>1200000</v>
      </c>
      <c r="AE108" s="350" t="s">
        <v>55</v>
      </c>
    </row>
    <row r="109" spans="1:31" s="615" customFormat="1" ht="21" hidden="1" customHeight="1">
      <c r="A109" s="616"/>
      <c r="B109" s="610"/>
      <c r="C109" s="610"/>
      <c r="D109" s="658"/>
      <c r="E109" s="315"/>
      <c r="F109" s="315"/>
      <c r="G109" s="315"/>
      <c r="H109" s="315"/>
      <c r="I109" s="315"/>
      <c r="J109" s="315"/>
      <c r="K109" s="315"/>
      <c r="L109" s="315"/>
      <c r="M109" s="315"/>
      <c r="N109" s="635"/>
      <c r="O109" s="223" t="s">
        <v>863</v>
      </c>
      <c r="P109" s="223"/>
      <c r="Q109" s="223"/>
      <c r="R109" s="223"/>
      <c r="S109" s="203">
        <v>40000</v>
      </c>
      <c r="T109" s="260" t="s">
        <v>55</v>
      </c>
      <c r="U109" s="309" t="s">
        <v>56</v>
      </c>
      <c r="V109" s="574">
        <v>0</v>
      </c>
      <c r="W109" s="309" t="s">
        <v>54</v>
      </c>
      <c r="X109" s="575"/>
      <c r="Y109" s="519" t="s">
        <v>711</v>
      </c>
      <c r="Z109" s="519"/>
      <c r="AA109" s="260" t="s">
        <v>53</v>
      </c>
      <c r="AB109" s="408" t="s">
        <v>137</v>
      </c>
      <c r="AC109" s="576"/>
      <c r="AD109" s="261">
        <v>0</v>
      </c>
      <c r="AE109" s="577" t="s">
        <v>55</v>
      </c>
    </row>
    <row r="110" spans="1:31" s="7" customFormat="1" ht="21" customHeight="1">
      <c r="A110" s="26"/>
      <c r="B110" s="27"/>
      <c r="C110" s="27"/>
      <c r="D110" s="85"/>
      <c r="E110" s="63"/>
      <c r="F110" s="63"/>
      <c r="G110" s="63"/>
      <c r="H110" s="63"/>
      <c r="I110" s="63"/>
      <c r="J110" s="63"/>
      <c r="K110" s="63"/>
      <c r="L110" s="63"/>
      <c r="M110" s="63"/>
      <c r="N110" s="43"/>
      <c r="O110" s="305" t="s">
        <v>220</v>
      </c>
      <c r="P110" s="305"/>
      <c r="Q110" s="304"/>
      <c r="R110" s="304"/>
      <c r="S110" s="304"/>
      <c r="T110" s="306"/>
      <c r="U110" s="306"/>
      <c r="V110" s="304"/>
      <c r="W110" s="306"/>
      <c r="X110" s="306"/>
      <c r="Y110" s="307"/>
      <c r="Z110" s="306"/>
      <c r="AA110" s="306"/>
      <c r="AB110" s="208" t="s">
        <v>137</v>
      </c>
      <c r="AC110" s="307"/>
      <c r="AD110" s="307">
        <v>350000</v>
      </c>
      <c r="AE110" s="350" t="s">
        <v>55</v>
      </c>
    </row>
    <row r="111" spans="1:31" s="7" customFormat="1" ht="21" customHeight="1">
      <c r="A111" s="26"/>
      <c r="B111" s="35"/>
      <c r="C111" s="35"/>
      <c r="D111" s="86"/>
      <c r="E111" s="65"/>
      <c r="F111" s="65"/>
      <c r="G111" s="65"/>
      <c r="H111" s="65"/>
      <c r="I111" s="65"/>
      <c r="J111" s="65"/>
      <c r="K111" s="65"/>
      <c r="L111" s="65"/>
      <c r="M111" s="65"/>
      <c r="N111" s="52"/>
      <c r="O111" s="514" t="s">
        <v>748</v>
      </c>
      <c r="P111" s="514"/>
      <c r="Q111" s="513"/>
      <c r="R111" s="513"/>
      <c r="S111" s="304">
        <v>12000</v>
      </c>
      <c r="T111" s="306" t="s">
        <v>55</v>
      </c>
      <c r="U111" s="204" t="s">
        <v>56</v>
      </c>
      <c r="V111" s="254">
        <v>5</v>
      </c>
      <c r="W111" s="204" t="s">
        <v>54</v>
      </c>
      <c r="X111" s="207"/>
      <c r="Y111" s="452"/>
      <c r="Z111" s="418"/>
      <c r="AA111" s="306" t="s">
        <v>53</v>
      </c>
      <c r="AB111" s="208" t="s">
        <v>137</v>
      </c>
      <c r="AC111" s="205"/>
      <c r="AD111" s="307">
        <v>60000</v>
      </c>
      <c r="AE111" s="364" t="s">
        <v>55</v>
      </c>
    </row>
    <row r="112" spans="1:31" s="7" customFormat="1" ht="21" customHeight="1">
      <c r="A112" s="26"/>
      <c r="B112" s="18" t="s">
        <v>118</v>
      </c>
      <c r="C112" s="581" t="s">
        <v>5</v>
      </c>
      <c r="D112" s="582">
        <v>16682</v>
      </c>
      <c r="E112" s="582">
        <v>13182</v>
      </c>
      <c r="F112" s="582">
        <v>0</v>
      </c>
      <c r="G112" s="582">
        <v>0</v>
      </c>
      <c r="H112" s="582">
        <v>0</v>
      </c>
      <c r="I112" s="582">
        <v>5000</v>
      </c>
      <c r="J112" s="582">
        <v>0</v>
      </c>
      <c r="K112" s="582">
        <v>8182</v>
      </c>
      <c r="L112" s="582">
        <v>0</v>
      </c>
      <c r="M112" s="582">
        <v>-3500</v>
      </c>
      <c r="N112" s="583">
        <v>-0.20980697758062583</v>
      </c>
      <c r="O112" s="587" t="s">
        <v>125</v>
      </c>
      <c r="P112" s="587"/>
      <c r="Q112" s="587"/>
      <c r="R112" s="587"/>
      <c r="S112" s="588"/>
      <c r="T112" s="589"/>
      <c r="U112" s="589"/>
      <c r="V112" s="588"/>
      <c r="W112" s="589"/>
      <c r="X112" s="589"/>
      <c r="Y112" s="590"/>
      <c r="Z112" s="589"/>
      <c r="AA112" s="589"/>
      <c r="AB112" s="589"/>
      <c r="AC112" s="590"/>
      <c r="AD112" s="590">
        <v>13182000</v>
      </c>
      <c r="AE112" s="591" t="s">
        <v>25</v>
      </c>
    </row>
    <row r="113" spans="1:31" s="7" customFormat="1" ht="21" customHeight="1">
      <c r="A113" s="26"/>
      <c r="B113" s="27" t="s">
        <v>124</v>
      </c>
      <c r="C113" s="18" t="s">
        <v>10</v>
      </c>
      <c r="D113" s="87">
        <v>14900</v>
      </c>
      <c r="E113" s="67">
        <v>11400</v>
      </c>
      <c r="F113" s="68">
        <v>0</v>
      </c>
      <c r="G113" s="68">
        <v>0</v>
      </c>
      <c r="H113" s="68">
        <v>0</v>
      </c>
      <c r="I113" s="68">
        <v>5000</v>
      </c>
      <c r="J113" s="68">
        <v>0</v>
      </c>
      <c r="K113" s="68">
        <v>6400</v>
      </c>
      <c r="L113" s="68">
        <v>0</v>
      </c>
      <c r="M113" s="67">
        <v>-3500</v>
      </c>
      <c r="N113" s="72">
        <v>-0.2348993288590604</v>
      </c>
      <c r="O113" s="171" t="s">
        <v>37</v>
      </c>
      <c r="P113" s="175"/>
      <c r="Q113" s="175"/>
      <c r="R113" s="175"/>
      <c r="S113" s="175"/>
      <c r="T113" s="384"/>
      <c r="U113" s="384"/>
      <c r="V113" s="167"/>
      <c r="W113" s="384"/>
      <c r="X113" s="384"/>
      <c r="Y113" s="174" t="s">
        <v>127</v>
      </c>
      <c r="Z113" s="403"/>
      <c r="AA113" s="403"/>
      <c r="AB113" s="403"/>
      <c r="AC113" s="174"/>
      <c r="AD113" s="174">
        <v>11400000</v>
      </c>
      <c r="AE113" s="436" t="s">
        <v>55</v>
      </c>
    </row>
    <row r="114" spans="1:31" s="7" customFormat="1" ht="21" customHeight="1">
      <c r="A114" s="26"/>
      <c r="B114" s="27"/>
      <c r="C114" s="27"/>
      <c r="D114" s="85"/>
      <c r="E114" s="63"/>
      <c r="F114" s="277"/>
      <c r="G114" s="277"/>
      <c r="H114" s="277"/>
      <c r="I114" s="277"/>
      <c r="J114" s="277"/>
      <c r="K114" s="277"/>
      <c r="L114" s="277"/>
      <c r="M114" s="63"/>
      <c r="N114" s="43"/>
      <c r="O114" s="161" t="s">
        <v>221</v>
      </c>
      <c r="P114" s="305"/>
      <c r="Q114" s="305"/>
      <c r="R114" s="305"/>
      <c r="S114" s="304"/>
      <c r="T114" s="268"/>
      <c r="U114" s="268"/>
      <c r="V114" s="304"/>
      <c r="W114" s="268"/>
      <c r="X114" s="306"/>
      <c r="Y114" s="307"/>
      <c r="Z114" s="306"/>
      <c r="AA114" s="306"/>
      <c r="AB114" s="306" t="s">
        <v>151</v>
      </c>
      <c r="AC114" s="304"/>
      <c r="AD114" s="304">
        <v>1000000</v>
      </c>
      <c r="AE114" s="350" t="s">
        <v>55</v>
      </c>
    </row>
    <row r="115" spans="1:31" s="7" customFormat="1" ht="21" customHeight="1">
      <c r="A115" s="26"/>
      <c r="B115" s="27"/>
      <c r="C115" s="27"/>
      <c r="D115" s="85"/>
      <c r="E115" s="63"/>
      <c r="F115" s="277"/>
      <c r="G115" s="277"/>
      <c r="H115" s="277"/>
      <c r="I115" s="277"/>
      <c r="J115" s="277"/>
      <c r="K115" s="277"/>
      <c r="L115" s="277"/>
      <c r="M115" s="63"/>
      <c r="N115" s="43"/>
      <c r="O115" s="305" t="s">
        <v>876</v>
      </c>
      <c r="P115" s="305"/>
      <c r="Q115" s="305"/>
      <c r="R115" s="305"/>
      <c r="S115" s="304"/>
      <c r="T115" s="306"/>
      <c r="U115" s="204"/>
      <c r="V115" s="254"/>
      <c r="W115" s="204"/>
      <c r="X115" s="207"/>
      <c r="Y115" s="452"/>
      <c r="Z115" s="418"/>
      <c r="AA115" s="306"/>
      <c r="AB115" s="306" t="s">
        <v>151</v>
      </c>
      <c r="AC115" s="205"/>
      <c r="AD115" s="304">
        <v>1500000</v>
      </c>
      <c r="AE115" s="350" t="s">
        <v>55</v>
      </c>
    </row>
    <row r="116" spans="1:31" s="7" customFormat="1" ht="21" customHeight="1">
      <c r="A116" s="26"/>
      <c r="B116" s="27"/>
      <c r="C116" s="27"/>
      <c r="D116" s="85"/>
      <c r="E116" s="63"/>
      <c r="F116" s="277"/>
      <c r="G116" s="277"/>
      <c r="H116" s="277"/>
      <c r="I116" s="277"/>
      <c r="J116" s="277"/>
      <c r="K116" s="277"/>
      <c r="L116" s="277"/>
      <c r="M116" s="63"/>
      <c r="N116" s="43"/>
      <c r="O116" s="305" t="s">
        <v>526</v>
      </c>
      <c r="P116" s="305"/>
      <c r="Q116" s="305"/>
      <c r="R116" s="305"/>
      <c r="S116" s="304"/>
      <c r="T116" s="306"/>
      <c r="U116" s="204"/>
      <c r="V116" s="254"/>
      <c r="W116" s="204"/>
      <c r="X116" s="207"/>
      <c r="Y116" s="452"/>
      <c r="Z116" s="418"/>
      <c r="AA116" s="306"/>
      <c r="AB116" s="306" t="s">
        <v>151</v>
      </c>
      <c r="AC116" s="205"/>
      <c r="AD116" s="304">
        <v>3000000</v>
      </c>
      <c r="AE116" s="350" t="s">
        <v>55</v>
      </c>
    </row>
    <row r="117" spans="1:31" s="7" customFormat="1" ht="21" customHeight="1">
      <c r="A117" s="26"/>
      <c r="B117" s="27"/>
      <c r="C117" s="27"/>
      <c r="D117" s="85"/>
      <c r="E117" s="63"/>
      <c r="F117" s="277"/>
      <c r="G117" s="277"/>
      <c r="H117" s="277"/>
      <c r="I117" s="277"/>
      <c r="J117" s="277"/>
      <c r="K117" s="277"/>
      <c r="L117" s="277"/>
      <c r="M117" s="63"/>
      <c r="N117" s="43"/>
      <c r="O117" s="305" t="s">
        <v>709</v>
      </c>
      <c r="P117" s="305"/>
      <c r="Q117" s="305"/>
      <c r="R117" s="305"/>
      <c r="S117" s="304">
        <v>20000</v>
      </c>
      <c r="T117" s="306" t="s">
        <v>55</v>
      </c>
      <c r="U117" s="204" t="s">
        <v>56</v>
      </c>
      <c r="V117" s="304">
        <v>45</v>
      </c>
      <c r="W117" s="306" t="s">
        <v>54</v>
      </c>
      <c r="X117" s="204"/>
      <c r="Y117" s="447"/>
      <c r="Z117" s="418"/>
      <c r="AA117" s="306" t="s">
        <v>53</v>
      </c>
      <c r="AB117" s="306" t="s">
        <v>151</v>
      </c>
      <c r="AC117" s="307"/>
      <c r="AD117" s="307">
        <v>900000</v>
      </c>
      <c r="AE117" s="350" t="s">
        <v>55</v>
      </c>
    </row>
    <row r="118" spans="1:31" s="7" customFormat="1" ht="21" customHeight="1">
      <c r="A118" s="26"/>
      <c r="B118" s="27"/>
      <c r="C118" s="27"/>
      <c r="D118" s="85"/>
      <c r="E118" s="63"/>
      <c r="F118" s="277"/>
      <c r="G118" s="277"/>
      <c r="H118" s="277"/>
      <c r="I118" s="277"/>
      <c r="J118" s="277"/>
      <c r="K118" s="277"/>
      <c r="L118" s="277"/>
      <c r="M118" s="63"/>
      <c r="N118" s="43"/>
      <c r="O118" s="305" t="s">
        <v>549</v>
      </c>
      <c r="P118" s="305"/>
      <c r="Q118" s="305"/>
      <c r="R118" s="305"/>
      <c r="S118" s="304"/>
      <c r="T118" s="306"/>
      <c r="U118" s="204"/>
      <c r="V118" s="304"/>
      <c r="W118" s="306"/>
      <c r="X118" s="204"/>
      <c r="Y118" s="307" t="s">
        <v>844</v>
      </c>
      <c r="Z118" s="306"/>
      <c r="AA118" s="306"/>
      <c r="AB118" s="306" t="s">
        <v>137</v>
      </c>
      <c r="AC118" s="205"/>
      <c r="AD118" s="307">
        <v>5000000</v>
      </c>
      <c r="AE118" s="364" t="s">
        <v>55</v>
      </c>
    </row>
    <row r="119" spans="1:31" s="7" customFormat="1" ht="21" customHeight="1">
      <c r="A119" s="26"/>
      <c r="B119" s="27"/>
      <c r="C119" s="35"/>
      <c r="D119" s="86"/>
      <c r="E119" s="65"/>
      <c r="F119" s="65"/>
      <c r="G119" s="65"/>
      <c r="H119" s="65"/>
      <c r="I119" s="65"/>
      <c r="J119" s="65"/>
      <c r="K119" s="65"/>
      <c r="L119" s="65"/>
      <c r="M119" s="65"/>
      <c r="N119" s="52"/>
      <c r="O119" s="162"/>
      <c r="P119" s="514"/>
      <c r="Q119" s="514"/>
      <c r="R119" s="514"/>
      <c r="S119" s="513"/>
      <c r="T119" s="211"/>
      <c r="U119" s="211"/>
      <c r="V119" s="513"/>
      <c r="W119" s="211"/>
      <c r="X119" s="383"/>
      <c r="Y119" s="214"/>
      <c r="Z119" s="383"/>
      <c r="AA119" s="383"/>
      <c r="AB119" s="383" t="s">
        <v>726</v>
      </c>
      <c r="AC119" s="513"/>
      <c r="AD119" s="513">
        <v>0</v>
      </c>
      <c r="AE119" s="369" t="s">
        <v>727</v>
      </c>
    </row>
    <row r="120" spans="1:31" s="615" customFormat="1" ht="21" hidden="1" customHeight="1">
      <c r="A120" s="616"/>
      <c r="B120" s="610"/>
      <c r="C120" s="647" t="s">
        <v>11</v>
      </c>
      <c r="D120" s="666">
        <v>0</v>
      </c>
      <c r="E120" s="296">
        <v>0</v>
      </c>
      <c r="F120" s="648">
        <v>0</v>
      </c>
      <c r="G120" s="648">
        <v>0</v>
      </c>
      <c r="H120" s="648">
        <v>0</v>
      </c>
      <c r="I120" s="648">
        <v>0</v>
      </c>
      <c r="J120" s="648">
        <v>0</v>
      </c>
      <c r="K120" s="648">
        <v>0</v>
      </c>
      <c r="L120" s="648">
        <v>0</v>
      </c>
      <c r="M120" s="296">
        <v>0</v>
      </c>
      <c r="N120" s="649">
        <v>0</v>
      </c>
      <c r="O120" s="690" t="s">
        <v>126</v>
      </c>
      <c r="P120" s="680"/>
      <c r="Q120" s="147"/>
      <c r="R120" s="147"/>
      <c r="S120" s="147"/>
      <c r="T120" s="532"/>
      <c r="U120" s="532"/>
      <c r="V120" s="148"/>
      <c r="W120" s="532"/>
      <c r="X120" s="532"/>
      <c r="Y120" s="486" t="s">
        <v>127</v>
      </c>
      <c r="Z120" s="681"/>
      <c r="AA120" s="681"/>
      <c r="AB120" s="681"/>
      <c r="AC120" s="486"/>
      <c r="AD120" s="486">
        <v>0</v>
      </c>
      <c r="AE120" s="646" t="s">
        <v>25</v>
      </c>
    </row>
    <row r="121" spans="1:31" s="615" customFormat="1" ht="21" hidden="1" customHeight="1">
      <c r="A121" s="616"/>
      <c r="B121" s="610"/>
      <c r="C121" s="618"/>
      <c r="D121" s="321"/>
      <c r="E121" s="665"/>
      <c r="F121" s="665"/>
      <c r="G121" s="665"/>
      <c r="H121" s="665"/>
      <c r="I121" s="665"/>
      <c r="J121" s="665"/>
      <c r="K121" s="665"/>
      <c r="L121" s="665"/>
      <c r="M121" s="665"/>
      <c r="N121" s="639"/>
      <c r="O121" s="623"/>
      <c r="P121" s="623"/>
      <c r="Q121" s="623"/>
      <c r="R121" s="623"/>
      <c r="S121" s="624"/>
      <c r="T121" s="645"/>
      <c r="U121" s="645"/>
      <c r="V121" s="624"/>
      <c r="W121" s="645"/>
      <c r="X121" s="625"/>
      <c r="Y121" s="626"/>
      <c r="Z121" s="625"/>
      <c r="AA121" s="625"/>
      <c r="AB121" s="625"/>
      <c r="AC121" s="624"/>
      <c r="AD121" s="624"/>
      <c r="AE121" s="389"/>
    </row>
    <row r="122" spans="1:31" s="7" customFormat="1" ht="21" customHeight="1">
      <c r="A122" s="26"/>
      <c r="B122" s="27"/>
      <c r="C122" s="27" t="s">
        <v>68</v>
      </c>
      <c r="D122" s="85">
        <v>1782</v>
      </c>
      <c r="E122" s="63">
        <v>1782</v>
      </c>
      <c r="F122" s="68">
        <v>0</v>
      </c>
      <c r="G122" s="68">
        <v>0</v>
      </c>
      <c r="H122" s="68">
        <v>0</v>
      </c>
      <c r="I122" s="68">
        <v>0</v>
      </c>
      <c r="J122" s="68">
        <v>0</v>
      </c>
      <c r="K122" s="68">
        <v>1782</v>
      </c>
      <c r="L122" s="68">
        <v>0</v>
      </c>
      <c r="M122" s="63">
        <v>0</v>
      </c>
      <c r="N122" s="43">
        <v>0</v>
      </c>
      <c r="O122" s="166" t="s">
        <v>38</v>
      </c>
      <c r="P122" s="212"/>
      <c r="Q122" s="212"/>
      <c r="R122" s="212"/>
      <c r="S122" s="212"/>
      <c r="T122" s="400"/>
      <c r="U122" s="400"/>
      <c r="V122" s="333"/>
      <c r="W122" s="400"/>
      <c r="X122" s="400"/>
      <c r="Y122" s="174" t="s">
        <v>127</v>
      </c>
      <c r="Z122" s="403"/>
      <c r="AA122" s="403"/>
      <c r="AB122" s="403"/>
      <c r="AC122" s="174"/>
      <c r="AD122" s="174">
        <v>1782000</v>
      </c>
      <c r="AE122" s="436" t="s">
        <v>25</v>
      </c>
    </row>
    <row r="123" spans="1:31" s="7" customFormat="1" ht="21" customHeight="1">
      <c r="A123" s="26"/>
      <c r="B123" s="27"/>
      <c r="C123" s="27"/>
      <c r="D123" s="85"/>
      <c r="E123" s="63"/>
      <c r="F123" s="63"/>
      <c r="G123" s="63"/>
      <c r="H123" s="63"/>
      <c r="I123" s="63"/>
      <c r="J123" s="63"/>
      <c r="K123" s="63"/>
      <c r="L123" s="63"/>
      <c r="M123" s="63"/>
      <c r="N123" s="43"/>
      <c r="O123" s="305" t="s">
        <v>219</v>
      </c>
      <c r="P123" s="305"/>
      <c r="Q123" s="305"/>
      <c r="R123" s="305"/>
      <c r="S123" s="304"/>
      <c r="T123" s="268"/>
      <c r="U123" s="268"/>
      <c r="V123" s="304"/>
      <c r="W123" s="268"/>
      <c r="X123" s="306"/>
      <c r="Y123" s="307"/>
      <c r="Z123" s="306"/>
      <c r="AA123" s="306"/>
      <c r="AB123" s="306" t="s">
        <v>151</v>
      </c>
      <c r="AC123" s="304"/>
      <c r="AD123" s="304">
        <v>532000</v>
      </c>
      <c r="AE123" s="350" t="s">
        <v>55</v>
      </c>
    </row>
    <row r="124" spans="1:31" s="7" customFormat="1" ht="21" customHeight="1">
      <c r="A124" s="26"/>
      <c r="B124" s="27"/>
      <c r="C124" s="35"/>
      <c r="D124" s="86"/>
      <c r="E124" s="65"/>
      <c r="F124" s="65"/>
      <c r="G124" s="65"/>
      <c r="H124" s="65"/>
      <c r="I124" s="65"/>
      <c r="J124" s="65"/>
      <c r="K124" s="65"/>
      <c r="L124" s="65"/>
      <c r="M124" s="65"/>
      <c r="N124" s="52"/>
      <c r="O124" s="514" t="s">
        <v>828</v>
      </c>
      <c r="P124" s="514"/>
      <c r="Q124" s="514"/>
      <c r="R124" s="514"/>
      <c r="S124" s="513">
        <v>50000</v>
      </c>
      <c r="T124" s="383" t="s">
        <v>55</v>
      </c>
      <c r="U124" s="211" t="s">
        <v>56</v>
      </c>
      <c r="V124" s="513">
        <v>5</v>
      </c>
      <c r="W124" s="383" t="s">
        <v>54</v>
      </c>
      <c r="X124" s="211" t="s">
        <v>56</v>
      </c>
      <c r="Y124" s="448">
        <v>5</v>
      </c>
      <c r="Z124" s="383" t="s">
        <v>61</v>
      </c>
      <c r="AA124" s="383" t="s">
        <v>53</v>
      </c>
      <c r="AB124" s="383" t="s">
        <v>151</v>
      </c>
      <c r="AC124" s="514"/>
      <c r="AD124" s="513">
        <v>1250000</v>
      </c>
      <c r="AE124" s="369" t="s">
        <v>55</v>
      </c>
    </row>
    <row r="125" spans="1:31" s="7" customFormat="1" ht="21" customHeight="1">
      <c r="A125" s="26"/>
      <c r="B125" s="18" t="s">
        <v>12</v>
      </c>
      <c r="C125" s="189" t="s">
        <v>5</v>
      </c>
      <c r="D125" s="191">
        <v>219077</v>
      </c>
      <c r="E125" s="191">
        <v>226237</v>
      </c>
      <c r="F125" s="191">
        <v>68257</v>
      </c>
      <c r="G125" s="191">
        <v>3600</v>
      </c>
      <c r="H125" s="191">
        <v>0</v>
      </c>
      <c r="I125" s="191">
        <v>46118</v>
      </c>
      <c r="J125" s="191">
        <v>0</v>
      </c>
      <c r="K125" s="191">
        <v>31545</v>
      </c>
      <c r="L125" s="191">
        <v>76717</v>
      </c>
      <c r="M125" s="191">
        <v>7160</v>
      </c>
      <c r="N125" s="192">
        <v>3.2682572794040451E-2</v>
      </c>
      <c r="O125" s="193" t="s">
        <v>76</v>
      </c>
      <c r="P125" s="193"/>
      <c r="Q125" s="193"/>
      <c r="R125" s="193"/>
      <c r="S125" s="194"/>
      <c r="T125" s="592"/>
      <c r="U125" s="397"/>
      <c r="V125" s="751"/>
      <c r="W125" s="752"/>
      <c r="X125" s="397"/>
      <c r="Y125" s="440"/>
      <c r="Z125" s="397"/>
      <c r="AA125" s="397"/>
      <c r="AB125" s="397"/>
      <c r="AC125" s="194"/>
      <c r="AD125" s="194">
        <v>226237000</v>
      </c>
      <c r="AE125" s="433" t="s">
        <v>25</v>
      </c>
    </row>
    <row r="126" spans="1:31" s="7" customFormat="1" ht="21" customHeight="1">
      <c r="A126" s="26"/>
      <c r="B126" s="27"/>
      <c r="C126" s="27" t="s">
        <v>69</v>
      </c>
      <c r="D126" s="85">
        <v>490</v>
      </c>
      <c r="E126" s="63">
        <v>0</v>
      </c>
      <c r="F126" s="68">
        <v>0</v>
      </c>
      <c r="G126" s="68">
        <v>0</v>
      </c>
      <c r="H126" s="68">
        <v>0</v>
      </c>
      <c r="I126" s="68">
        <v>0</v>
      </c>
      <c r="J126" s="68">
        <v>0</v>
      </c>
      <c r="K126" s="68">
        <v>0</v>
      </c>
      <c r="L126" s="68">
        <v>0</v>
      </c>
      <c r="M126" s="63">
        <v>-490</v>
      </c>
      <c r="N126" s="43">
        <v>-1</v>
      </c>
      <c r="O126" s="166" t="s">
        <v>40</v>
      </c>
      <c r="P126" s="212"/>
      <c r="Q126" s="212"/>
      <c r="R126" s="212"/>
      <c r="S126" s="212"/>
      <c r="T126" s="400"/>
      <c r="U126" s="400"/>
      <c r="V126" s="333"/>
      <c r="W126" s="400"/>
      <c r="X126" s="400"/>
      <c r="Y126" s="174" t="s">
        <v>127</v>
      </c>
      <c r="Z126" s="403"/>
      <c r="AA126" s="403"/>
      <c r="AB126" s="403"/>
      <c r="AC126" s="174"/>
      <c r="AD126" s="174">
        <v>0</v>
      </c>
      <c r="AE126" s="436" t="s">
        <v>25</v>
      </c>
    </row>
    <row r="127" spans="1:31" s="615" customFormat="1" ht="21" hidden="1" customHeight="1">
      <c r="A127" s="616"/>
      <c r="B127" s="610"/>
      <c r="C127" s="610"/>
      <c r="D127" s="658"/>
      <c r="E127" s="315"/>
      <c r="F127" s="315"/>
      <c r="G127" s="315"/>
      <c r="H127" s="315"/>
      <c r="I127" s="315"/>
      <c r="J127" s="315"/>
      <c r="K127" s="315"/>
      <c r="L127" s="315"/>
      <c r="M127" s="315"/>
      <c r="N127" s="635"/>
      <c r="O127" s="223" t="s">
        <v>222</v>
      </c>
      <c r="P127" s="223"/>
      <c r="Q127" s="223"/>
      <c r="R127" s="223"/>
      <c r="S127" s="203"/>
      <c r="T127" s="160"/>
      <c r="U127" s="160"/>
      <c r="V127" s="203"/>
      <c r="W127" s="160"/>
      <c r="X127" s="260"/>
      <c r="Y127" s="261"/>
      <c r="Z127" s="260"/>
      <c r="AA127" s="260"/>
      <c r="AB127" s="260" t="s">
        <v>151</v>
      </c>
      <c r="AC127" s="203"/>
      <c r="AD127" s="203">
        <v>0</v>
      </c>
      <c r="AE127" s="359" t="s">
        <v>55</v>
      </c>
    </row>
    <row r="128" spans="1:31" s="615" customFormat="1" ht="21" hidden="1" customHeight="1">
      <c r="A128" s="616"/>
      <c r="B128" s="610"/>
      <c r="C128" s="610"/>
      <c r="D128" s="658"/>
      <c r="E128" s="315"/>
      <c r="F128" s="315"/>
      <c r="G128" s="315"/>
      <c r="H128" s="315"/>
      <c r="I128" s="315"/>
      <c r="J128" s="315"/>
      <c r="K128" s="315"/>
      <c r="L128" s="315"/>
      <c r="M128" s="315"/>
      <c r="N128" s="635"/>
      <c r="O128" s="223" t="s">
        <v>223</v>
      </c>
      <c r="P128" s="223"/>
      <c r="Q128" s="223"/>
      <c r="R128" s="223"/>
      <c r="S128" s="203"/>
      <c r="T128" s="160"/>
      <c r="U128" s="160"/>
      <c r="V128" s="203"/>
      <c r="W128" s="160"/>
      <c r="X128" s="260"/>
      <c r="Y128" s="261"/>
      <c r="Z128" s="260"/>
      <c r="AA128" s="260"/>
      <c r="AB128" s="260" t="s">
        <v>151</v>
      </c>
      <c r="AC128" s="203"/>
      <c r="AD128" s="203">
        <v>0</v>
      </c>
      <c r="AE128" s="359" t="s">
        <v>55</v>
      </c>
    </row>
    <row r="129" spans="1:33" s="7" customFormat="1" ht="21" customHeight="1">
      <c r="A129" s="26"/>
      <c r="B129" s="27"/>
      <c r="C129" s="18" t="s">
        <v>41</v>
      </c>
      <c r="D129" s="87">
        <v>38849</v>
      </c>
      <c r="E129" s="67">
        <v>40206</v>
      </c>
      <c r="F129" s="68">
        <v>26288</v>
      </c>
      <c r="G129" s="68">
        <v>0</v>
      </c>
      <c r="H129" s="68">
        <v>0</v>
      </c>
      <c r="I129" s="68">
        <v>13918</v>
      </c>
      <c r="J129" s="68">
        <v>0</v>
      </c>
      <c r="K129" s="68">
        <v>0</v>
      </c>
      <c r="L129" s="68">
        <v>0</v>
      </c>
      <c r="M129" s="74">
        <v>1357</v>
      </c>
      <c r="N129" s="72">
        <v>3.4930114031249196E-2</v>
      </c>
      <c r="O129" s="171" t="s">
        <v>42</v>
      </c>
      <c r="P129" s="172"/>
      <c r="Q129" s="172"/>
      <c r="R129" s="172"/>
      <c r="S129" s="172"/>
      <c r="T129" s="399"/>
      <c r="U129" s="399"/>
      <c r="V129" s="173"/>
      <c r="W129" s="399"/>
      <c r="X129" s="399"/>
      <c r="Y129" s="174" t="s">
        <v>28</v>
      </c>
      <c r="Z129" s="403"/>
      <c r="AA129" s="403"/>
      <c r="AB129" s="403"/>
      <c r="AC129" s="174"/>
      <c r="AD129" s="174">
        <v>40206000</v>
      </c>
      <c r="AE129" s="436" t="s">
        <v>25</v>
      </c>
    </row>
    <row r="130" spans="1:33" s="7" customFormat="1" ht="21" customHeight="1">
      <c r="A130" s="26"/>
      <c r="B130" s="27"/>
      <c r="C130" s="27" t="s">
        <v>132</v>
      </c>
      <c r="D130" s="317"/>
      <c r="E130" s="315"/>
      <c r="F130" s="315"/>
      <c r="G130" s="315"/>
      <c r="H130" s="315"/>
      <c r="I130" s="315"/>
      <c r="J130" s="315"/>
      <c r="K130" s="315"/>
      <c r="L130" s="315"/>
      <c r="M130" s="63"/>
      <c r="N130" s="43"/>
      <c r="O130" s="175" t="s">
        <v>699</v>
      </c>
      <c r="P130" s="305"/>
      <c r="Q130" s="305"/>
      <c r="R130" s="305"/>
      <c r="S130" s="304"/>
      <c r="T130" s="268"/>
      <c r="U130" s="306"/>
      <c r="V130" s="176">
        <v>100000</v>
      </c>
      <c r="W130" s="303" t="s">
        <v>55</v>
      </c>
      <c r="X130" s="303" t="s">
        <v>26</v>
      </c>
      <c r="Y130" s="444">
        <v>12</v>
      </c>
      <c r="Z130" s="303" t="s">
        <v>29</v>
      </c>
      <c r="AA130" s="302" t="s">
        <v>27</v>
      </c>
      <c r="AB130" s="384" t="s">
        <v>70</v>
      </c>
      <c r="AC130" s="167"/>
      <c r="AD130" s="304">
        <v>1200000</v>
      </c>
      <c r="AE130" s="371" t="s">
        <v>25</v>
      </c>
    </row>
    <row r="131" spans="1:33" s="7" customFormat="1" ht="21" customHeight="1">
      <c r="A131" s="26"/>
      <c r="B131" s="27"/>
      <c r="C131" s="27"/>
      <c r="D131" s="318"/>
      <c r="E131" s="316"/>
      <c r="F131" s="316"/>
      <c r="G131" s="316"/>
      <c r="H131" s="316"/>
      <c r="I131" s="316"/>
      <c r="J131" s="316"/>
      <c r="K131" s="316"/>
      <c r="L131" s="316"/>
      <c r="M131" s="63"/>
      <c r="N131" s="43"/>
      <c r="O131" s="305" t="s">
        <v>175</v>
      </c>
      <c r="P131" s="305"/>
      <c r="Q131" s="305"/>
      <c r="R131" s="305"/>
      <c r="S131" s="304"/>
      <c r="T131" s="268"/>
      <c r="U131" s="268"/>
      <c r="V131" s="176">
        <v>200000</v>
      </c>
      <c r="W131" s="303" t="s">
        <v>55</v>
      </c>
      <c r="X131" s="303" t="s">
        <v>26</v>
      </c>
      <c r="Y131" s="444">
        <v>5</v>
      </c>
      <c r="Z131" s="303" t="s">
        <v>663</v>
      </c>
      <c r="AA131" s="302" t="s">
        <v>27</v>
      </c>
      <c r="AB131" s="306" t="s">
        <v>70</v>
      </c>
      <c r="AC131" s="304"/>
      <c r="AD131" s="304">
        <v>1000000</v>
      </c>
      <c r="AE131" s="350" t="s">
        <v>55</v>
      </c>
    </row>
    <row r="132" spans="1:33" s="7" customFormat="1" ht="21" customHeight="1">
      <c r="A132" s="26"/>
      <c r="B132" s="27"/>
      <c r="C132" s="27"/>
      <c r="D132" s="85"/>
      <c r="E132" s="63"/>
      <c r="F132" s="63"/>
      <c r="G132" s="63"/>
      <c r="H132" s="63"/>
      <c r="I132" s="63"/>
      <c r="J132" s="63"/>
      <c r="K132" s="63"/>
      <c r="L132" s="63"/>
      <c r="M132" s="63"/>
      <c r="N132" s="43"/>
      <c r="O132" s="305" t="s">
        <v>582</v>
      </c>
      <c r="P132" s="305"/>
      <c r="Q132" s="305"/>
      <c r="R132" s="305"/>
      <c r="S132" s="304"/>
      <c r="T132" s="268"/>
      <c r="U132" s="268"/>
      <c r="V132" s="176">
        <v>370000</v>
      </c>
      <c r="W132" s="303" t="s">
        <v>55</v>
      </c>
      <c r="X132" s="303" t="s">
        <v>26</v>
      </c>
      <c r="Y132" s="444">
        <v>12</v>
      </c>
      <c r="Z132" s="303" t="s">
        <v>29</v>
      </c>
      <c r="AA132" s="302" t="s">
        <v>27</v>
      </c>
      <c r="AB132" s="306" t="s">
        <v>70</v>
      </c>
      <c r="AC132" s="304"/>
      <c r="AD132" s="304">
        <v>4440000</v>
      </c>
      <c r="AE132" s="350" t="s">
        <v>55</v>
      </c>
    </row>
    <row r="133" spans="1:33" s="7" customFormat="1" ht="21" customHeight="1">
      <c r="A133" s="26"/>
      <c r="B133" s="27"/>
      <c r="C133" s="27"/>
      <c r="D133" s="85"/>
      <c r="E133" s="63"/>
      <c r="F133" s="63"/>
      <c r="G133" s="63"/>
      <c r="H133" s="63"/>
      <c r="I133" s="63"/>
      <c r="J133" s="63"/>
      <c r="K133" s="63"/>
      <c r="L133" s="63"/>
      <c r="M133" s="63"/>
      <c r="N133" s="43"/>
      <c r="O133" s="305" t="s">
        <v>209</v>
      </c>
      <c r="P133" s="305"/>
      <c r="Q133" s="305"/>
      <c r="R133" s="305"/>
      <c r="S133" s="304"/>
      <c r="T133" s="268"/>
      <c r="U133" s="268"/>
      <c r="V133" s="176">
        <v>200000</v>
      </c>
      <c r="W133" s="303" t="s">
        <v>55</v>
      </c>
      <c r="X133" s="303" t="s">
        <v>26</v>
      </c>
      <c r="Y133" s="444">
        <v>4</v>
      </c>
      <c r="Z133" s="303" t="s">
        <v>61</v>
      </c>
      <c r="AA133" s="302" t="s">
        <v>27</v>
      </c>
      <c r="AB133" s="306" t="s">
        <v>70</v>
      </c>
      <c r="AC133" s="304"/>
      <c r="AD133" s="304">
        <v>800000</v>
      </c>
      <c r="AE133" s="350" t="s">
        <v>55</v>
      </c>
    </row>
    <row r="134" spans="1:33" s="7" customFormat="1" ht="21" customHeight="1">
      <c r="A134" s="26"/>
      <c r="B134" s="27"/>
      <c r="C134" s="27"/>
      <c r="D134" s="85"/>
      <c r="E134" s="63"/>
      <c r="F134" s="63"/>
      <c r="G134" s="63"/>
      <c r="H134" s="63"/>
      <c r="I134" s="63"/>
      <c r="J134" s="63"/>
      <c r="K134" s="63"/>
      <c r="L134" s="63"/>
      <c r="M134" s="63"/>
      <c r="N134" s="43"/>
      <c r="O134" s="305" t="s">
        <v>201</v>
      </c>
      <c r="P134" s="305"/>
      <c r="Q134" s="305"/>
      <c r="R134" s="305"/>
      <c r="S134" s="304"/>
      <c r="T134" s="268"/>
      <c r="U134" s="268"/>
      <c r="V134" s="176">
        <v>250000</v>
      </c>
      <c r="W134" s="303" t="s">
        <v>55</v>
      </c>
      <c r="X134" s="303" t="s">
        <v>26</v>
      </c>
      <c r="Y134" s="444">
        <v>6</v>
      </c>
      <c r="Z134" s="303" t="s">
        <v>29</v>
      </c>
      <c r="AA134" s="302" t="s">
        <v>27</v>
      </c>
      <c r="AB134" s="306" t="s">
        <v>70</v>
      </c>
      <c r="AC134" s="304"/>
      <c r="AD134" s="304">
        <v>1500000</v>
      </c>
      <c r="AE134" s="350" t="s">
        <v>55</v>
      </c>
    </row>
    <row r="135" spans="1:33" s="7" customFormat="1" ht="21" customHeight="1">
      <c r="A135" s="26"/>
      <c r="B135" s="27"/>
      <c r="C135" s="27"/>
      <c r="D135" s="85"/>
      <c r="E135" s="63"/>
      <c r="F135" s="63"/>
      <c r="G135" s="63"/>
      <c r="H135" s="63"/>
      <c r="I135" s="63"/>
      <c r="J135" s="63"/>
      <c r="K135" s="63"/>
      <c r="L135" s="63"/>
      <c r="M135" s="63"/>
      <c r="N135" s="43"/>
      <c r="O135" s="305" t="s">
        <v>202</v>
      </c>
      <c r="P135" s="305"/>
      <c r="Q135" s="305"/>
      <c r="R135" s="305"/>
      <c r="S135" s="304"/>
      <c r="T135" s="268"/>
      <c r="U135" s="268"/>
      <c r="V135" s="176">
        <v>213000</v>
      </c>
      <c r="W135" s="303" t="s">
        <v>55</v>
      </c>
      <c r="X135" s="303" t="s">
        <v>26</v>
      </c>
      <c r="Y135" s="444">
        <v>12</v>
      </c>
      <c r="Z135" s="303" t="s">
        <v>29</v>
      </c>
      <c r="AA135" s="302" t="s">
        <v>27</v>
      </c>
      <c r="AB135" s="306" t="s">
        <v>70</v>
      </c>
      <c r="AC135" s="304"/>
      <c r="AD135" s="304">
        <v>2556000</v>
      </c>
      <c r="AE135" s="350" t="s">
        <v>55</v>
      </c>
    </row>
    <row r="136" spans="1:33" s="7" customFormat="1" ht="21" customHeight="1">
      <c r="A136" s="26"/>
      <c r="B136" s="27"/>
      <c r="C136" s="27"/>
      <c r="D136" s="85"/>
      <c r="E136" s="63"/>
      <c r="F136" s="63"/>
      <c r="G136" s="63"/>
      <c r="H136" s="63"/>
      <c r="I136" s="63"/>
      <c r="J136" s="63"/>
      <c r="K136" s="63"/>
      <c r="L136" s="63"/>
      <c r="M136" s="63"/>
      <c r="N136" s="43"/>
      <c r="O136" s="305" t="s">
        <v>698</v>
      </c>
      <c r="P136" s="305"/>
      <c r="Q136" s="305"/>
      <c r="R136" s="305"/>
      <c r="S136" s="304"/>
      <c r="T136" s="268"/>
      <c r="U136" s="268"/>
      <c r="V136" s="176">
        <v>300000</v>
      </c>
      <c r="W136" s="303" t="s">
        <v>55</v>
      </c>
      <c r="X136" s="303" t="s">
        <v>26</v>
      </c>
      <c r="Y136" s="444">
        <v>12</v>
      </c>
      <c r="Z136" s="303" t="s">
        <v>29</v>
      </c>
      <c r="AA136" s="302" t="s">
        <v>27</v>
      </c>
      <c r="AB136" s="306" t="s">
        <v>70</v>
      </c>
      <c r="AC136" s="304"/>
      <c r="AD136" s="304">
        <v>3600000</v>
      </c>
      <c r="AE136" s="350" t="s">
        <v>55</v>
      </c>
    </row>
    <row r="137" spans="1:33" s="7" customFormat="1" ht="21" customHeight="1">
      <c r="A137" s="26"/>
      <c r="B137" s="27"/>
      <c r="C137" s="27"/>
      <c r="D137" s="85"/>
      <c r="E137" s="63"/>
      <c r="F137" s="63"/>
      <c r="G137" s="63"/>
      <c r="H137" s="63"/>
      <c r="I137" s="63"/>
      <c r="J137" s="63"/>
      <c r="K137" s="63"/>
      <c r="L137" s="63"/>
      <c r="M137" s="63"/>
      <c r="N137" s="43"/>
      <c r="O137" s="305"/>
      <c r="P137" s="305"/>
      <c r="Q137" s="305"/>
      <c r="R137" s="305"/>
      <c r="S137" s="304"/>
      <c r="T137" s="268"/>
      <c r="U137" s="268"/>
      <c r="V137" s="176">
        <v>200000</v>
      </c>
      <c r="W137" s="303" t="s">
        <v>55</v>
      </c>
      <c r="X137" s="303" t="s">
        <v>26</v>
      </c>
      <c r="Y137" s="444">
        <v>12</v>
      </c>
      <c r="Z137" s="303" t="s">
        <v>29</v>
      </c>
      <c r="AA137" s="302" t="s">
        <v>27</v>
      </c>
      <c r="AB137" s="306" t="s">
        <v>137</v>
      </c>
      <c r="AC137" s="304"/>
      <c r="AD137" s="304">
        <v>2400000</v>
      </c>
      <c r="AE137" s="350" t="s">
        <v>55</v>
      </c>
    </row>
    <row r="138" spans="1:33" s="7" customFormat="1" ht="21" customHeight="1">
      <c r="A138" s="26"/>
      <c r="B138" s="27"/>
      <c r="C138" s="27"/>
      <c r="D138" s="85"/>
      <c r="E138" s="63"/>
      <c r="F138" s="63"/>
      <c r="G138" s="63"/>
      <c r="H138" s="63"/>
      <c r="I138" s="63"/>
      <c r="J138" s="63"/>
      <c r="K138" s="63"/>
      <c r="L138" s="63"/>
      <c r="M138" s="63"/>
      <c r="N138" s="43"/>
      <c r="O138" s="305" t="s">
        <v>731</v>
      </c>
      <c r="P138" s="305"/>
      <c r="Q138" s="305"/>
      <c r="R138" s="305"/>
      <c r="S138" s="304"/>
      <c r="T138" s="268"/>
      <c r="U138" s="268"/>
      <c r="V138" s="176"/>
      <c r="W138" s="303" t="s">
        <v>55</v>
      </c>
      <c r="X138" s="303" t="s">
        <v>26</v>
      </c>
      <c r="Y138" s="444"/>
      <c r="Z138" s="303" t="s">
        <v>29</v>
      </c>
      <c r="AA138" s="302" t="s">
        <v>27</v>
      </c>
      <c r="AB138" s="306" t="s">
        <v>70</v>
      </c>
      <c r="AC138" s="304"/>
      <c r="AD138" s="304">
        <v>2400000</v>
      </c>
      <c r="AE138" s="350" t="s">
        <v>55</v>
      </c>
    </row>
    <row r="139" spans="1:33" s="7" customFormat="1" ht="21" customHeight="1">
      <c r="A139" s="26"/>
      <c r="B139" s="27"/>
      <c r="C139" s="27"/>
      <c r="D139" s="85"/>
      <c r="E139" s="63"/>
      <c r="F139" s="63"/>
      <c r="G139" s="63"/>
      <c r="H139" s="63"/>
      <c r="I139" s="63"/>
      <c r="J139" s="63"/>
      <c r="K139" s="63"/>
      <c r="L139" s="63"/>
      <c r="M139" s="63"/>
      <c r="N139" s="43"/>
      <c r="O139" s="305" t="s">
        <v>230</v>
      </c>
      <c r="P139" s="305"/>
      <c r="Q139" s="305"/>
      <c r="R139" s="305"/>
      <c r="S139" s="304"/>
      <c r="T139" s="268"/>
      <c r="U139" s="306"/>
      <c r="V139" s="304"/>
      <c r="W139" s="268"/>
      <c r="X139" s="306"/>
      <c r="Y139" s="307"/>
      <c r="Z139" s="306"/>
      <c r="AA139" s="306"/>
      <c r="AB139" s="306" t="s">
        <v>70</v>
      </c>
      <c r="AC139" s="304"/>
      <c r="AD139" s="304">
        <v>800000</v>
      </c>
      <c r="AE139" s="350" t="s">
        <v>25</v>
      </c>
      <c r="AG139" s="525">
        <v>799848</v>
      </c>
    </row>
    <row r="140" spans="1:33" s="7" customFormat="1" ht="21" customHeight="1">
      <c r="A140" s="26"/>
      <c r="B140" s="27"/>
      <c r="C140" s="27"/>
      <c r="D140" s="85"/>
      <c r="E140" s="63"/>
      <c r="F140" s="63"/>
      <c r="G140" s="63"/>
      <c r="H140" s="63"/>
      <c r="I140" s="63"/>
      <c r="J140" s="63"/>
      <c r="K140" s="63"/>
      <c r="L140" s="63"/>
      <c r="M140" s="63"/>
      <c r="N140" s="43"/>
      <c r="O140" s="305"/>
      <c r="P140" s="305"/>
      <c r="Q140" s="305"/>
      <c r="R140" s="305"/>
      <c r="S140" s="304"/>
      <c r="T140" s="268"/>
      <c r="U140" s="306"/>
      <c r="V140" s="304"/>
      <c r="W140" s="268"/>
      <c r="X140" s="306"/>
      <c r="Y140" s="307"/>
      <c r="Z140" s="306"/>
      <c r="AA140" s="306"/>
      <c r="AB140" s="306" t="s">
        <v>137</v>
      </c>
      <c r="AC140" s="304"/>
      <c r="AD140" s="304">
        <v>1780000</v>
      </c>
      <c r="AE140" s="350" t="s">
        <v>25</v>
      </c>
    </row>
    <row r="141" spans="1:33" s="7" customFormat="1" ht="21" customHeight="1">
      <c r="A141" s="26"/>
      <c r="B141" s="27"/>
      <c r="C141" s="27"/>
      <c r="D141" s="85"/>
      <c r="E141" s="63"/>
      <c r="F141" s="63"/>
      <c r="G141" s="63"/>
      <c r="H141" s="63"/>
      <c r="I141" s="63"/>
      <c r="J141" s="63"/>
      <c r="K141" s="63"/>
      <c r="L141" s="63"/>
      <c r="M141" s="63"/>
      <c r="N141" s="43"/>
      <c r="O141" s="305" t="s">
        <v>231</v>
      </c>
      <c r="P141" s="305"/>
      <c r="Q141" s="305"/>
      <c r="R141" s="305"/>
      <c r="S141" s="304"/>
      <c r="T141" s="268"/>
      <c r="U141" s="268"/>
      <c r="V141" s="304"/>
      <c r="W141" s="268"/>
      <c r="X141" s="306"/>
      <c r="Y141" s="307"/>
      <c r="Z141" s="306"/>
      <c r="AA141" s="306"/>
      <c r="AB141" s="306" t="s">
        <v>70</v>
      </c>
      <c r="AC141" s="304"/>
      <c r="AD141" s="304">
        <v>264000</v>
      </c>
      <c r="AE141" s="350" t="s">
        <v>25</v>
      </c>
    </row>
    <row r="142" spans="1:33" s="7" customFormat="1" ht="21" customHeight="1">
      <c r="A142" s="26"/>
      <c r="B142" s="27"/>
      <c r="C142" s="27"/>
      <c r="D142" s="85"/>
      <c r="E142" s="63"/>
      <c r="F142" s="63"/>
      <c r="G142" s="63"/>
      <c r="H142" s="63"/>
      <c r="I142" s="63"/>
      <c r="J142" s="63"/>
      <c r="K142" s="63"/>
      <c r="L142" s="63"/>
      <c r="M142" s="63"/>
      <c r="N142" s="43"/>
      <c r="O142" s="305"/>
      <c r="P142" s="305"/>
      <c r="Q142" s="305"/>
      <c r="R142" s="305"/>
      <c r="S142" s="304"/>
      <c r="T142" s="268"/>
      <c r="U142" s="268"/>
      <c r="V142" s="304"/>
      <c r="W142" s="268"/>
      <c r="X142" s="306"/>
      <c r="Y142" s="307"/>
      <c r="Z142" s="306"/>
      <c r="AA142" s="306"/>
      <c r="AB142" s="306" t="s">
        <v>137</v>
      </c>
      <c r="AC142" s="304"/>
      <c r="AD142" s="304">
        <v>500000</v>
      </c>
      <c r="AE142" s="350" t="s">
        <v>55</v>
      </c>
    </row>
    <row r="143" spans="1:33" s="7" customFormat="1" ht="21" customHeight="1">
      <c r="A143" s="26"/>
      <c r="B143" s="27"/>
      <c r="C143" s="27"/>
      <c r="D143" s="85"/>
      <c r="E143" s="63"/>
      <c r="F143" s="63"/>
      <c r="G143" s="63"/>
      <c r="H143" s="63"/>
      <c r="I143" s="63"/>
      <c r="J143" s="63"/>
      <c r="K143" s="63"/>
      <c r="L143" s="63"/>
      <c r="M143" s="63"/>
      <c r="N143" s="43"/>
      <c r="O143" s="305" t="s">
        <v>683</v>
      </c>
      <c r="P143" s="305"/>
      <c r="Q143" s="305"/>
      <c r="R143" s="305"/>
      <c r="S143" s="304"/>
      <c r="T143" s="268"/>
      <c r="U143" s="268"/>
      <c r="V143" s="176">
        <v>350000</v>
      </c>
      <c r="W143" s="303" t="s">
        <v>55</v>
      </c>
      <c r="X143" s="303" t="s">
        <v>26</v>
      </c>
      <c r="Y143" s="444">
        <v>12</v>
      </c>
      <c r="Z143" s="303" t="s">
        <v>29</v>
      </c>
      <c r="AA143" s="302" t="s">
        <v>27</v>
      </c>
      <c r="AB143" s="306" t="s">
        <v>70</v>
      </c>
      <c r="AC143" s="304"/>
      <c r="AD143" s="304">
        <v>4200000</v>
      </c>
      <c r="AE143" s="350" t="s">
        <v>55</v>
      </c>
    </row>
    <row r="144" spans="1:33" s="7" customFormat="1" ht="21" customHeight="1">
      <c r="A144" s="26"/>
      <c r="B144" s="27"/>
      <c r="C144" s="27"/>
      <c r="D144" s="85"/>
      <c r="E144" s="63"/>
      <c r="F144" s="63"/>
      <c r="G144" s="63"/>
      <c r="H144" s="63"/>
      <c r="I144" s="63"/>
      <c r="J144" s="63"/>
      <c r="K144" s="63"/>
      <c r="L144" s="63"/>
      <c r="M144" s="63"/>
      <c r="N144" s="43"/>
      <c r="O144" s="305"/>
      <c r="P144" s="305"/>
      <c r="Q144" s="305"/>
      <c r="R144" s="305"/>
      <c r="S144" s="304"/>
      <c r="T144" s="268"/>
      <c r="U144" s="268"/>
      <c r="V144" s="304"/>
      <c r="W144" s="306"/>
      <c r="X144" s="306"/>
      <c r="Y144" s="307"/>
      <c r="Z144" s="306"/>
      <c r="AA144" s="306"/>
      <c r="AB144" s="306" t="s">
        <v>137</v>
      </c>
      <c r="AC144" s="304"/>
      <c r="AD144" s="304">
        <v>1200000</v>
      </c>
      <c r="AE144" s="350" t="s">
        <v>55</v>
      </c>
    </row>
    <row r="145" spans="1:31" s="7" customFormat="1" ht="21" customHeight="1">
      <c r="A145" s="26"/>
      <c r="B145" s="27"/>
      <c r="C145" s="27"/>
      <c r="D145" s="85"/>
      <c r="E145" s="63"/>
      <c r="F145" s="63"/>
      <c r="G145" s="63"/>
      <c r="H145" s="63"/>
      <c r="I145" s="63"/>
      <c r="J145" s="63"/>
      <c r="K145" s="63"/>
      <c r="L145" s="63"/>
      <c r="M145" s="63"/>
      <c r="N145" s="43"/>
      <c r="O145" s="305" t="s">
        <v>232</v>
      </c>
      <c r="P145" s="305"/>
      <c r="Q145" s="305"/>
      <c r="R145" s="305"/>
      <c r="S145" s="304"/>
      <c r="T145" s="268"/>
      <c r="U145" s="268"/>
      <c r="V145" s="176">
        <v>157000</v>
      </c>
      <c r="W145" s="303" t="s">
        <v>55</v>
      </c>
      <c r="X145" s="303" t="s">
        <v>26</v>
      </c>
      <c r="Y145" s="444">
        <v>12</v>
      </c>
      <c r="Z145" s="303" t="s">
        <v>29</v>
      </c>
      <c r="AA145" s="302" t="s">
        <v>27</v>
      </c>
      <c r="AB145" s="306" t="s">
        <v>70</v>
      </c>
      <c r="AC145" s="304"/>
      <c r="AD145" s="304">
        <v>1884000</v>
      </c>
      <c r="AE145" s="500" t="s">
        <v>55</v>
      </c>
    </row>
    <row r="146" spans="1:31" s="7" customFormat="1" ht="21" customHeight="1">
      <c r="A146" s="26"/>
      <c r="B146" s="27"/>
      <c r="C146" s="27"/>
      <c r="D146" s="85"/>
      <c r="E146" s="63"/>
      <c r="F146" s="63"/>
      <c r="G146" s="63"/>
      <c r="H146" s="63"/>
      <c r="I146" s="63"/>
      <c r="J146" s="63"/>
      <c r="K146" s="63"/>
      <c r="L146" s="63"/>
      <c r="M146" s="63"/>
      <c r="N146" s="43"/>
      <c r="O146" s="305" t="s">
        <v>277</v>
      </c>
      <c r="P146" s="305"/>
      <c r="Q146" s="305"/>
      <c r="R146" s="305"/>
      <c r="S146" s="304"/>
      <c r="T146" s="268"/>
      <c r="U146" s="268"/>
      <c r="V146" s="304"/>
      <c r="W146" s="268"/>
      <c r="X146" s="306"/>
      <c r="Y146" s="307"/>
      <c r="Z146" s="306"/>
      <c r="AA146" s="306"/>
      <c r="AB146" s="306" t="s">
        <v>137</v>
      </c>
      <c r="AC146" s="304"/>
      <c r="AD146" s="304">
        <v>7000000</v>
      </c>
      <c r="AE146" s="500" t="s">
        <v>55</v>
      </c>
    </row>
    <row r="147" spans="1:31" s="7" customFormat="1" ht="21" customHeight="1">
      <c r="A147" s="26"/>
      <c r="B147" s="27"/>
      <c r="C147" s="27"/>
      <c r="D147" s="85"/>
      <c r="E147" s="63"/>
      <c r="F147" s="63"/>
      <c r="G147" s="63"/>
      <c r="H147" s="63"/>
      <c r="I147" s="63"/>
      <c r="J147" s="63"/>
      <c r="K147" s="63"/>
      <c r="L147" s="63"/>
      <c r="M147" s="63"/>
      <c r="N147" s="43"/>
      <c r="O147" s="305" t="s">
        <v>264</v>
      </c>
      <c r="P147" s="305"/>
      <c r="Q147" s="305"/>
      <c r="R147" s="305"/>
      <c r="S147" s="304"/>
      <c r="T147" s="268"/>
      <c r="U147" s="268"/>
      <c r="V147" s="176">
        <v>137000</v>
      </c>
      <c r="W147" s="303" t="s">
        <v>55</v>
      </c>
      <c r="X147" s="303" t="s">
        <v>26</v>
      </c>
      <c r="Y147" s="444">
        <v>12</v>
      </c>
      <c r="Z147" s="303" t="s">
        <v>29</v>
      </c>
      <c r="AA147" s="302" t="s">
        <v>27</v>
      </c>
      <c r="AB147" s="306" t="s">
        <v>70</v>
      </c>
      <c r="AC147" s="304"/>
      <c r="AD147" s="304">
        <v>1644000</v>
      </c>
      <c r="AE147" s="350" t="s">
        <v>55</v>
      </c>
    </row>
    <row r="148" spans="1:31" s="7" customFormat="1" ht="21" customHeight="1">
      <c r="A148" s="26"/>
      <c r="B148" s="27"/>
      <c r="C148" s="27"/>
      <c r="D148" s="85"/>
      <c r="E148" s="63"/>
      <c r="F148" s="63"/>
      <c r="G148" s="63"/>
      <c r="H148" s="63"/>
      <c r="I148" s="63"/>
      <c r="J148" s="63"/>
      <c r="K148" s="63"/>
      <c r="L148" s="63"/>
      <c r="M148" s="63"/>
      <c r="N148" s="43"/>
      <c r="O148" s="305" t="s">
        <v>265</v>
      </c>
      <c r="P148" s="305"/>
      <c r="Q148" s="305"/>
      <c r="R148" s="305"/>
      <c r="S148" s="304"/>
      <c r="T148" s="268"/>
      <c r="U148" s="306"/>
      <c r="V148" s="304"/>
      <c r="W148" s="268"/>
      <c r="X148" s="306"/>
      <c r="Y148" s="307"/>
      <c r="Z148" s="306"/>
      <c r="AA148" s="306"/>
      <c r="AB148" s="306" t="s">
        <v>137</v>
      </c>
      <c r="AC148" s="304"/>
      <c r="AD148" s="304">
        <v>1038000</v>
      </c>
      <c r="AE148" s="350" t="s">
        <v>55</v>
      </c>
    </row>
    <row r="149" spans="1:31" s="7" customFormat="1" ht="21" customHeight="1">
      <c r="A149" s="26"/>
      <c r="B149" s="27"/>
      <c r="C149" s="27"/>
      <c r="D149" s="85"/>
      <c r="E149" s="63"/>
      <c r="F149" s="63"/>
      <c r="G149" s="63"/>
      <c r="H149" s="63"/>
      <c r="I149" s="63"/>
      <c r="J149" s="63"/>
      <c r="K149" s="63"/>
      <c r="L149" s="63"/>
      <c r="M149" s="63"/>
      <c r="N149" s="43"/>
      <c r="O149" s="177" t="s">
        <v>211</v>
      </c>
      <c r="P149" s="177"/>
      <c r="Q149" s="177"/>
      <c r="R149" s="177"/>
      <c r="S149" s="176">
        <v>44000</v>
      </c>
      <c r="T149" s="303" t="s">
        <v>55</v>
      </c>
      <c r="U149" s="303" t="s">
        <v>26</v>
      </c>
      <c r="V149" s="176">
        <v>12</v>
      </c>
      <c r="W149" s="303" t="s">
        <v>29</v>
      </c>
      <c r="X149" s="302" t="s">
        <v>27</v>
      </c>
      <c r="Y149" s="444"/>
      <c r="Z149" s="302"/>
      <c r="AA149" s="302"/>
      <c r="AB149" s="302"/>
      <c r="AC149" s="176"/>
      <c r="AD149" s="304">
        <v>528000</v>
      </c>
      <c r="AE149" s="500" t="s">
        <v>55</v>
      </c>
    </row>
    <row r="150" spans="1:31" s="7" customFormat="1" ht="21" customHeight="1">
      <c r="A150" s="26"/>
      <c r="B150" s="27"/>
      <c r="C150" s="27"/>
      <c r="D150" s="85"/>
      <c r="E150" s="63"/>
      <c r="F150" s="63"/>
      <c r="G150" s="63"/>
      <c r="H150" s="63"/>
      <c r="I150" s="63"/>
      <c r="J150" s="63"/>
      <c r="K150" s="63"/>
      <c r="L150" s="63"/>
      <c r="M150" s="63"/>
      <c r="N150" s="43"/>
      <c r="O150" s="177" t="s">
        <v>212</v>
      </c>
      <c r="P150" s="177"/>
      <c r="Q150" s="177"/>
      <c r="R150" s="177"/>
      <c r="S150" s="176">
        <v>40000</v>
      </c>
      <c r="T150" s="303" t="s">
        <v>55</v>
      </c>
      <c r="U150" s="303" t="s">
        <v>26</v>
      </c>
      <c r="V150" s="176">
        <v>12</v>
      </c>
      <c r="W150" s="303" t="s">
        <v>29</v>
      </c>
      <c r="X150" s="302" t="s">
        <v>27</v>
      </c>
      <c r="Y150" s="444"/>
      <c r="Z150" s="302"/>
      <c r="AA150" s="302"/>
      <c r="AB150" s="302"/>
      <c r="AC150" s="176"/>
      <c r="AD150" s="304">
        <v>480000</v>
      </c>
      <c r="AE150" s="500" t="s">
        <v>55</v>
      </c>
    </row>
    <row r="151" spans="1:31" s="7" customFormat="1" ht="21" customHeight="1">
      <c r="A151" s="26"/>
      <c r="B151" s="27"/>
      <c r="C151" s="35"/>
      <c r="D151" s="86"/>
      <c r="E151" s="65"/>
      <c r="F151" s="65"/>
      <c r="G151" s="65"/>
      <c r="H151" s="65"/>
      <c r="I151" s="65"/>
      <c r="J151" s="65"/>
      <c r="K151" s="65"/>
      <c r="L151" s="65"/>
      <c r="M151" s="65"/>
      <c r="N151" s="52"/>
      <c r="O151" s="272" t="s">
        <v>213</v>
      </c>
      <c r="P151" s="272"/>
      <c r="Q151" s="272"/>
      <c r="R151" s="272"/>
      <c r="S151" s="272"/>
      <c r="T151" s="393"/>
      <c r="U151" s="393"/>
      <c r="V151" s="272"/>
      <c r="W151" s="393"/>
      <c r="X151" s="393"/>
      <c r="Y151" s="442"/>
      <c r="Z151" s="393"/>
      <c r="AA151" s="393"/>
      <c r="AB151" s="393"/>
      <c r="AC151" s="272"/>
      <c r="AD151" s="496">
        <v>30000</v>
      </c>
      <c r="AE151" s="501" t="s">
        <v>55</v>
      </c>
    </row>
    <row r="152" spans="1:31" s="7" customFormat="1" ht="21" customHeight="1">
      <c r="A152" s="26"/>
      <c r="B152" s="27"/>
      <c r="C152" s="27" t="s">
        <v>39</v>
      </c>
      <c r="D152" s="85">
        <v>36280</v>
      </c>
      <c r="E152" s="63">
        <v>37156</v>
      </c>
      <c r="F152" s="68">
        <v>28356</v>
      </c>
      <c r="G152" s="68">
        <v>0</v>
      </c>
      <c r="H152" s="68">
        <v>0</v>
      </c>
      <c r="I152" s="68">
        <v>8800</v>
      </c>
      <c r="J152" s="68">
        <v>0</v>
      </c>
      <c r="K152" s="68">
        <v>0</v>
      </c>
      <c r="L152" s="68">
        <v>0</v>
      </c>
      <c r="M152" s="298">
        <v>876</v>
      </c>
      <c r="N152" s="43">
        <v>2.414553472987872E-2</v>
      </c>
      <c r="O152" s="166" t="s">
        <v>43</v>
      </c>
      <c r="P152" s="212"/>
      <c r="Q152" s="212"/>
      <c r="R152" s="212"/>
      <c r="S152" s="212"/>
      <c r="T152" s="400"/>
      <c r="U152" s="400"/>
      <c r="V152" s="333"/>
      <c r="W152" s="400"/>
      <c r="X152" s="400"/>
      <c r="Y152" s="174" t="s">
        <v>127</v>
      </c>
      <c r="Z152" s="403"/>
      <c r="AA152" s="403"/>
      <c r="AB152" s="403"/>
      <c r="AC152" s="174"/>
      <c r="AD152" s="174">
        <v>37156000</v>
      </c>
      <c r="AE152" s="436" t="s">
        <v>25</v>
      </c>
    </row>
    <row r="153" spans="1:31" s="7" customFormat="1" ht="21" customHeight="1">
      <c r="A153" s="26"/>
      <c r="B153" s="27"/>
      <c r="C153" s="27"/>
      <c r="D153" s="317"/>
      <c r="E153" s="315"/>
      <c r="F153" s="315"/>
      <c r="G153" s="315"/>
      <c r="H153" s="315"/>
      <c r="I153" s="315"/>
      <c r="J153" s="315"/>
      <c r="K153" s="315"/>
      <c r="L153" s="315"/>
      <c r="M153" s="63"/>
      <c r="N153" s="43"/>
      <c r="O153" s="175" t="s">
        <v>188</v>
      </c>
      <c r="P153" s="305"/>
      <c r="Q153" s="305"/>
      <c r="R153" s="305"/>
      <c r="S153" s="304">
        <v>190000</v>
      </c>
      <c r="T153" s="303" t="s">
        <v>25</v>
      </c>
      <c r="U153" s="303" t="s">
        <v>26</v>
      </c>
      <c r="V153" s="176">
        <v>12</v>
      </c>
      <c r="W153" s="303" t="s">
        <v>29</v>
      </c>
      <c r="X153" s="302" t="s">
        <v>27</v>
      </c>
      <c r="Y153" s="307"/>
      <c r="Z153" s="306"/>
      <c r="AA153" s="306"/>
      <c r="AB153" s="306" t="s">
        <v>70</v>
      </c>
      <c r="AC153" s="304"/>
      <c r="AD153" s="304">
        <v>2280000</v>
      </c>
      <c r="AE153" s="350" t="s">
        <v>25</v>
      </c>
    </row>
    <row r="154" spans="1:31" s="7" customFormat="1" ht="21" customHeight="1">
      <c r="A154" s="26"/>
      <c r="B154" s="27"/>
      <c r="C154" s="27"/>
      <c r="D154" s="318"/>
      <c r="E154" s="316"/>
      <c r="F154" s="316"/>
      <c r="G154" s="316"/>
      <c r="H154" s="316"/>
      <c r="I154" s="316"/>
      <c r="J154" s="316"/>
      <c r="K154" s="316"/>
      <c r="L154" s="316"/>
      <c r="M154" s="63"/>
      <c r="N154" s="43"/>
      <c r="O154" s="305" t="s">
        <v>187</v>
      </c>
      <c r="P154" s="305"/>
      <c r="Q154" s="305"/>
      <c r="R154" s="305"/>
      <c r="S154" s="304">
        <v>1225000</v>
      </c>
      <c r="T154" s="268" t="s">
        <v>55</v>
      </c>
      <c r="U154" s="268" t="s">
        <v>26</v>
      </c>
      <c r="V154" s="304">
        <v>12</v>
      </c>
      <c r="W154" s="268" t="s">
        <v>0</v>
      </c>
      <c r="X154" s="306" t="s">
        <v>27</v>
      </c>
      <c r="Y154" s="307"/>
      <c r="Z154" s="306"/>
      <c r="AA154" s="306"/>
      <c r="AB154" s="306" t="s">
        <v>70</v>
      </c>
      <c r="AC154" s="304"/>
      <c r="AD154" s="304">
        <v>14700000</v>
      </c>
      <c r="AE154" s="350" t="s">
        <v>25</v>
      </c>
    </row>
    <row r="155" spans="1:31" s="7" customFormat="1" ht="21" customHeight="1">
      <c r="A155" s="26"/>
      <c r="B155" s="27"/>
      <c r="C155" s="27"/>
      <c r="D155" s="85"/>
      <c r="E155" s="63"/>
      <c r="F155" s="63"/>
      <c r="G155" s="63"/>
      <c r="H155" s="63"/>
      <c r="I155" s="63"/>
      <c r="J155" s="63"/>
      <c r="K155" s="63"/>
      <c r="L155" s="63"/>
      <c r="M155" s="63"/>
      <c r="N155" s="43"/>
      <c r="O155" s="305" t="s">
        <v>186</v>
      </c>
      <c r="P155" s="305"/>
      <c r="Q155" s="305"/>
      <c r="R155" s="305"/>
      <c r="S155" s="304">
        <v>900000</v>
      </c>
      <c r="T155" s="268" t="s">
        <v>55</v>
      </c>
      <c r="U155" s="268" t="s">
        <v>26</v>
      </c>
      <c r="V155" s="304">
        <v>12</v>
      </c>
      <c r="W155" s="268" t="s">
        <v>0</v>
      </c>
      <c r="X155" s="306" t="s">
        <v>27</v>
      </c>
      <c r="Y155" s="307"/>
      <c r="Z155" s="306"/>
      <c r="AA155" s="306"/>
      <c r="AB155" s="306" t="s">
        <v>70</v>
      </c>
      <c r="AC155" s="304"/>
      <c r="AD155" s="304">
        <v>10800000</v>
      </c>
      <c r="AE155" s="350" t="s">
        <v>25</v>
      </c>
    </row>
    <row r="156" spans="1:31" s="7" customFormat="1" ht="21" customHeight="1">
      <c r="A156" s="26"/>
      <c r="B156" s="27"/>
      <c r="C156" s="27"/>
      <c r="D156" s="85"/>
      <c r="E156" s="63"/>
      <c r="F156" s="63"/>
      <c r="G156" s="63"/>
      <c r="H156" s="63"/>
      <c r="I156" s="63"/>
      <c r="J156" s="63"/>
      <c r="K156" s="63"/>
      <c r="L156" s="63"/>
      <c r="M156" s="63"/>
      <c r="N156" s="43"/>
      <c r="O156" s="305" t="s">
        <v>261</v>
      </c>
      <c r="P156" s="305"/>
      <c r="Q156" s="305"/>
      <c r="R156" s="305"/>
      <c r="S156" s="304">
        <v>57600</v>
      </c>
      <c r="T156" s="268" t="s">
        <v>55</v>
      </c>
      <c r="U156" s="268" t="s">
        <v>26</v>
      </c>
      <c r="V156" s="304">
        <v>10</v>
      </c>
      <c r="W156" s="268" t="s">
        <v>0</v>
      </c>
      <c r="X156" s="306" t="s">
        <v>27</v>
      </c>
      <c r="Y156" s="307"/>
      <c r="Z156" s="306"/>
      <c r="AA156" s="306"/>
      <c r="AB156" s="306" t="s">
        <v>70</v>
      </c>
      <c r="AC156" s="304"/>
      <c r="AD156" s="304">
        <v>576000</v>
      </c>
      <c r="AE156" s="350" t="s">
        <v>25</v>
      </c>
    </row>
    <row r="157" spans="1:31" s="7" customFormat="1" ht="21" customHeight="1">
      <c r="A157" s="26"/>
      <c r="B157" s="27"/>
      <c r="C157" s="27"/>
      <c r="D157" s="85"/>
      <c r="E157" s="63"/>
      <c r="F157" s="63"/>
      <c r="G157" s="63"/>
      <c r="H157" s="63"/>
      <c r="I157" s="63"/>
      <c r="J157" s="63"/>
      <c r="K157" s="63"/>
      <c r="L157" s="63"/>
      <c r="M157" s="63"/>
      <c r="N157" s="43"/>
      <c r="O157" s="305" t="s">
        <v>208</v>
      </c>
      <c r="P157" s="305"/>
      <c r="Q157" s="305"/>
      <c r="R157" s="305"/>
      <c r="S157" s="304">
        <v>350000</v>
      </c>
      <c r="T157" s="303" t="s">
        <v>55</v>
      </c>
      <c r="U157" s="303" t="s">
        <v>26</v>
      </c>
      <c r="V157" s="176">
        <v>12</v>
      </c>
      <c r="W157" s="303" t="s">
        <v>29</v>
      </c>
      <c r="X157" s="302" t="s">
        <v>27</v>
      </c>
      <c r="Y157" s="444"/>
      <c r="Z157" s="303"/>
      <c r="AA157" s="302"/>
      <c r="AB157" s="306" t="s">
        <v>137</v>
      </c>
      <c r="AC157" s="304"/>
      <c r="AD157" s="304">
        <v>4200000</v>
      </c>
      <c r="AE157" s="350" t="s">
        <v>55</v>
      </c>
    </row>
    <row r="158" spans="1:31" s="7" customFormat="1" ht="21" customHeight="1">
      <c r="A158" s="26"/>
      <c r="B158" s="27"/>
      <c r="C158" s="27"/>
      <c r="D158" s="85"/>
      <c r="E158" s="63"/>
      <c r="F158" s="63"/>
      <c r="G158" s="63"/>
      <c r="H158" s="63"/>
      <c r="I158" s="63"/>
      <c r="J158" s="63"/>
      <c r="K158" s="63"/>
      <c r="L158" s="63"/>
      <c r="M158" s="63"/>
      <c r="N158" s="43"/>
      <c r="O158" s="305" t="s">
        <v>226</v>
      </c>
      <c r="P158" s="305"/>
      <c r="Q158" s="305"/>
      <c r="R158" s="305"/>
      <c r="S158" s="304"/>
      <c r="T158" s="268"/>
      <c r="U158" s="268"/>
      <c r="V158" s="304"/>
      <c r="W158" s="268"/>
      <c r="X158" s="306"/>
      <c r="Y158" s="307"/>
      <c r="Z158" s="306"/>
      <c r="AA158" s="306"/>
      <c r="AB158" s="306" t="s">
        <v>137</v>
      </c>
      <c r="AC158" s="304"/>
      <c r="AD158" s="304">
        <v>4600000</v>
      </c>
      <c r="AE158" s="350" t="s">
        <v>55</v>
      </c>
    </row>
    <row r="159" spans="1:31" s="7" customFormat="1" ht="21" customHeight="1">
      <c r="A159" s="26"/>
      <c r="B159" s="27"/>
      <c r="C159" s="27"/>
      <c r="D159" s="85"/>
      <c r="E159" s="63"/>
      <c r="F159" s="63"/>
      <c r="G159" s="63"/>
      <c r="H159" s="63"/>
      <c r="I159" s="63"/>
      <c r="J159" s="63"/>
      <c r="K159" s="63"/>
      <c r="L159" s="63"/>
      <c r="M159" s="63"/>
      <c r="N159" s="43"/>
      <c r="O159" s="301"/>
      <c r="P159" s="305"/>
      <c r="Q159" s="305"/>
      <c r="R159" s="305"/>
      <c r="S159" s="304"/>
      <c r="T159" s="268"/>
      <c r="U159" s="268"/>
      <c r="V159" s="304"/>
      <c r="W159" s="268"/>
      <c r="X159" s="306"/>
      <c r="Y159" s="307"/>
      <c r="Z159" s="306"/>
      <c r="AA159" s="306"/>
      <c r="AB159" s="306"/>
      <c r="AC159" s="304"/>
      <c r="AD159" s="304"/>
      <c r="AE159" s="350"/>
    </row>
    <row r="160" spans="1:31" ht="21" customHeight="1">
      <c r="A160" s="26"/>
      <c r="B160" s="27"/>
      <c r="C160" s="18" t="s">
        <v>15</v>
      </c>
      <c r="D160" s="87">
        <v>10113</v>
      </c>
      <c r="E160" s="67">
        <v>12513</v>
      </c>
      <c r="F160" s="68">
        <v>8813</v>
      </c>
      <c r="G160" s="68">
        <v>0</v>
      </c>
      <c r="H160" s="68">
        <v>0</v>
      </c>
      <c r="I160" s="68">
        <v>3700</v>
      </c>
      <c r="J160" s="68">
        <v>0</v>
      </c>
      <c r="K160" s="68">
        <v>0</v>
      </c>
      <c r="L160" s="68">
        <v>0</v>
      </c>
      <c r="M160" s="74">
        <v>2400</v>
      </c>
      <c r="N160" s="72">
        <v>0.2373183031741323</v>
      </c>
      <c r="O160" s="171" t="s">
        <v>44</v>
      </c>
      <c r="P160" s="172"/>
      <c r="Q160" s="172"/>
      <c r="R160" s="172"/>
      <c r="S160" s="172"/>
      <c r="T160" s="399"/>
      <c r="U160" s="399"/>
      <c r="V160" s="173"/>
      <c r="W160" s="399"/>
      <c r="X160" s="399"/>
      <c r="Y160" s="174" t="s">
        <v>127</v>
      </c>
      <c r="Z160" s="403"/>
      <c r="AA160" s="403"/>
      <c r="AB160" s="403"/>
      <c r="AC160" s="174"/>
      <c r="AD160" s="174">
        <v>12513000</v>
      </c>
      <c r="AE160" s="436" t="s">
        <v>25</v>
      </c>
    </row>
    <row r="161" spans="1:31" s="7" customFormat="1" ht="21" customHeight="1">
      <c r="A161" s="26"/>
      <c r="B161" s="27"/>
      <c r="C161" s="27"/>
      <c r="D161" s="317"/>
      <c r="E161" s="315"/>
      <c r="F161" s="315"/>
      <c r="G161" s="315"/>
      <c r="H161" s="315"/>
      <c r="I161" s="315"/>
      <c r="J161" s="315"/>
      <c r="K161" s="315"/>
      <c r="L161" s="315"/>
      <c r="M161" s="63"/>
      <c r="N161" s="43"/>
      <c r="O161" s="305" t="s">
        <v>160</v>
      </c>
      <c r="P161" s="305"/>
      <c r="Q161" s="305"/>
      <c r="R161" s="305"/>
      <c r="S161" s="305"/>
      <c r="T161" s="306"/>
      <c r="U161" s="306"/>
      <c r="V161" s="304"/>
      <c r="W161" s="306"/>
      <c r="X161" s="306"/>
      <c r="Y161" s="307"/>
      <c r="Z161" s="306"/>
      <c r="AA161" s="306"/>
      <c r="AB161" s="306"/>
      <c r="AC161" s="307"/>
      <c r="AD161" s="307"/>
      <c r="AE161" s="350"/>
    </row>
    <row r="162" spans="1:31" s="7" customFormat="1" ht="21" customHeight="1">
      <c r="A162" s="26"/>
      <c r="B162" s="27"/>
      <c r="C162" s="27"/>
      <c r="D162" s="318"/>
      <c r="E162" s="316"/>
      <c r="F162" s="316"/>
      <c r="G162" s="316"/>
      <c r="H162" s="316"/>
      <c r="I162" s="316"/>
      <c r="J162" s="316"/>
      <c r="K162" s="316"/>
      <c r="L162" s="316"/>
      <c r="M162" s="63"/>
      <c r="N162" s="43"/>
      <c r="O162" s="305" t="s">
        <v>161</v>
      </c>
      <c r="P162" s="511"/>
      <c r="Q162" s="511"/>
      <c r="R162" s="511"/>
      <c r="S162" s="304">
        <v>120000</v>
      </c>
      <c r="T162" s="268" t="s">
        <v>55</v>
      </c>
      <c r="U162" s="268" t="s">
        <v>26</v>
      </c>
      <c r="V162" s="304">
        <v>12</v>
      </c>
      <c r="W162" s="268" t="s">
        <v>0</v>
      </c>
      <c r="X162" s="306" t="s">
        <v>27</v>
      </c>
      <c r="Y162" s="307"/>
      <c r="Z162" s="306"/>
      <c r="AA162" s="306"/>
      <c r="AB162" s="306" t="s">
        <v>70</v>
      </c>
      <c r="AC162" s="304"/>
      <c r="AD162" s="304">
        <v>1440000</v>
      </c>
      <c r="AE162" s="350" t="s">
        <v>25</v>
      </c>
    </row>
    <row r="163" spans="1:31" s="7" customFormat="1" ht="21" customHeight="1">
      <c r="A163" s="26"/>
      <c r="B163" s="27"/>
      <c r="C163" s="27"/>
      <c r="D163" s="85"/>
      <c r="E163" s="63"/>
      <c r="F163" s="63"/>
      <c r="G163" s="63"/>
      <c r="H163" s="63"/>
      <c r="I163" s="63"/>
      <c r="J163" s="63"/>
      <c r="K163" s="63"/>
      <c r="L163" s="63"/>
      <c r="M163" s="63"/>
      <c r="N163" s="43"/>
      <c r="O163" s="305" t="s">
        <v>162</v>
      </c>
      <c r="P163" s="511"/>
      <c r="Q163" s="511"/>
      <c r="R163" s="511"/>
      <c r="S163" s="304">
        <v>120000</v>
      </c>
      <c r="T163" s="268" t="s">
        <v>55</v>
      </c>
      <c r="U163" s="268" t="s">
        <v>26</v>
      </c>
      <c r="V163" s="304">
        <v>12</v>
      </c>
      <c r="W163" s="268" t="s">
        <v>0</v>
      </c>
      <c r="X163" s="306" t="s">
        <v>27</v>
      </c>
      <c r="Y163" s="307"/>
      <c r="Z163" s="306"/>
      <c r="AA163" s="306"/>
      <c r="AB163" s="306" t="s">
        <v>70</v>
      </c>
      <c r="AC163" s="304"/>
      <c r="AD163" s="304">
        <v>1440000</v>
      </c>
      <c r="AE163" s="350" t="s">
        <v>25</v>
      </c>
    </row>
    <row r="164" spans="1:31" s="7" customFormat="1" ht="21" customHeight="1">
      <c r="A164" s="26"/>
      <c r="B164" s="27"/>
      <c r="C164" s="27"/>
      <c r="D164" s="85"/>
      <c r="E164" s="63"/>
      <c r="F164" s="63"/>
      <c r="G164" s="63"/>
      <c r="H164" s="63"/>
      <c r="I164" s="63"/>
      <c r="J164" s="63"/>
      <c r="K164" s="63"/>
      <c r="L164" s="63"/>
      <c r="M164" s="63"/>
      <c r="N164" s="43"/>
      <c r="O164" s="305" t="s">
        <v>189</v>
      </c>
      <c r="P164" s="511"/>
      <c r="Q164" s="511"/>
      <c r="R164" s="511"/>
      <c r="S164" s="304">
        <v>313000</v>
      </c>
      <c r="T164" s="268" t="s">
        <v>55</v>
      </c>
      <c r="U164" s="268" t="s">
        <v>26</v>
      </c>
      <c r="V164" s="304">
        <v>1</v>
      </c>
      <c r="W164" s="268" t="s">
        <v>0</v>
      </c>
      <c r="X164" s="306" t="s">
        <v>27</v>
      </c>
      <c r="Y164" s="307"/>
      <c r="Z164" s="306"/>
      <c r="AA164" s="306"/>
      <c r="AB164" s="306" t="s">
        <v>70</v>
      </c>
      <c r="AC164" s="304"/>
      <c r="AD164" s="304">
        <v>313000</v>
      </c>
      <c r="AE164" s="350" t="s">
        <v>25</v>
      </c>
    </row>
    <row r="165" spans="1:31" s="7" customFormat="1" ht="21" customHeight="1">
      <c r="A165" s="26"/>
      <c r="B165" s="27"/>
      <c r="C165" s="27"/>
      <c r="D165" s="85"/>
      <c r="E165" s="63"/>
      <c r="F165" s="63"/>
      <c r="G165" s="63"/>
      <c r="H165" s="63"/>
      <c r="I165" s="63"/>
      <c r="J165" s="63"/>
      <c r="K165" s="63"/>
      <c r="L165" s="63"/>
      <c r="M165" s="63"/>
      <c r="N165" s="43"/>
      <c r="O165" s="305"/>
      <c r="P165" s="511"/>
      <c r="Q165" s="511"/>
      <c r="R165" s="511"/>
      <c r="S165" s="511"/>
      <c r="T165" s="306"/>
      <c r="U165" s="208"/>
      <c r="V165" s="305"/>
      <c r="W165" s="268"/>
      <c r="X165" s="306"/>
      <c r="Y165" s="307"/>
      <c r="Z165" s="306"/>
      <c r="AA165" s="268"/>
      <c r="AB165" s="306"/>
      <c r="AC165" s="304"/>
      <c r="AD165" s="304"/>
      <c r="AE165" s="350"/>
    </row>
    <row r="166" spans="1:31" s="7" customFormat="1" ht="21" customHeight="1">
      <c r="A166" s="26"/>
      <c r="B166" s="27"/>
      <c r="C166" s="27"/>
      <c r="D166" s="85"/>
      <c r="E166" s="63"/>
      <c r="F166" s="63"/>
      <c r="G166" s="63"/>
      <c r="H166" s="63"/>
      <c r="I166" s="63"/>
      <c r="J166" s="63"/>
      <c r="K166" s="63"/>
      <c r="L166" s="63"/>
      <c r="M166" s="63"/>
      <c r="N166" s="43"/>
      <c r="O166" s="753" t="s">
        <v>163</v>
      </c>
      <c r="P166" s="753"/>
      <c r="Q166" s="753"/>
      <c r="R166" s="753"/>
      <c r="S166" s="753"/>
      <c r="T166" s="268"/>
      <c r="U166" s="306"/>
      <c r="V166" s="305"/>
      <c r="W166" s="268"/>
      <c r="X166" s="306"/>
      <c r="Y166" s="307"/>
      <c r="Z166" s="306"/>
      <c r="AA166" s="268"/>
      <c r="AB166" s="306"/>
      <c r="AC166" s="304"/>
      <c r="AD166" s="304"/>
      <c r="AE166" s="350"/>
    </row>
    <row r="167" spans="1:31" s="7" customFormat="1" ht="21" customHeight="1">
      <c r="A167" s="26"/>
      <c r="B167" s="27"/>
      <c r="C167" s="27"/>
      <c r="D167" s="85"/>
      <c r="E167" s="63"/>
      <c r="F167" s="63"/>
      <c r="G167" s="63"/>
      <c r="H167" s="63"/>
      <c r="I167" s="63"/>
      <c r="J167" s="63"/>
      <c r="K167" s="63"/>
      <c r="L167" s="63"/>
      <c r="M167" s="63"/>
      <c r="N167" s="43"/>
      <c r="O167" s="305" t="s">
        <v>262</v>
      </c>
      <c r="P167" s="209"/>
      <c r="Q167" s="209"/>
      <c r="R167" s="209"/>
      <c r="S167" s="305"/>
      <c r="T167" s="306"/>
      <c r="U167" s="208"/>
      <c r="V167" s="305"/>
      <c r="W167" s="268"/>
      <c r="X167" s="306"/>
      <c r="Y167" s="307"/>
      <c r="Z167" s="306"/>
      <c r="AA167" s="268"/>
      <c r="AB167" s="306" t="s">
        <v>70</v>
      </c>
      <c r="AC167" s="304"/>
      <c r="AD167" s="304">
        <v>4320000</v>
      </c>
      <c r="AE167" s="350" t="s">
        <v>25</v>
      </c>
    </row>
    <row r="168" spans="1:31" s="7" customFormat="1" ht="21" customHeight="1">
      <c r="A168" s="26"/>
      <c r="B168" s="27"/>
      <c r="C168" s="27"/>
      <c r="D168" s="85"/>
      <c r="E168" s="63"/>
      <c r="F168" s="63"/>
      <c r="G168" s="63"/>
      <c r="H168" s="63"/>
      <c r="I168" s="63"/>
      <c r="J168" s="63"/>
      <c r="K168" s="63"/>
      <c r="L168" s="63"/>
      <c r="M168" s="63"/>
      <c r="N168" s="43"/>
      <c r="O168" s="305"/>
      <c r="P168" s="209"/>
      <c r="Q168" s="209"/>
      <c r="R168" s="209"/>
      <c r="S168" s="305"/>
      <c r="T168" s="306"/>
      <c r="U168" s="208"/>
      <c r="V168" s="305"/>
      <c r="W168" s="268"/>
      <c r="X168" s="306"/>
      <c r="Y168" s="307"/>
      <c r="Z168" s="306"/>
      <c r="AA168" s="268"/>
      <c r="AB168" s="306" t="s">
        <v>137</v>
      </c>
      <c r="AC168" s="304"/>
      <c r="AD168" s="304">
        <v>2400000</v>
      </c>
      <c r="AE168" s="350" t="s">
        <v>55</v>
      </c>
    </row>
    <row r="169" spans="1:31" s="7" customFormat="1" ht="21" customHeight="1">
      <c r="A169" s="26"/>
      <c r="B169" s="27"/>
      <c r="C169" s="27"/>
      <c r="D169" s="85"/>
      <c r="E169" s="63"/>
      <c r="F169" s="63"/>
      <c r="G169" s="63"/>
      <c r="H169" s="63"/>
      <c r="I169" s="63"/>
      <c r="J169" s="63"/>
      <c r="K169" s="63"/>
      <c r="L169" s="63"/>
      <c r="M169" s="63"/>
      <c r="N169" s="43"/>
      <c r="O169" s="305" t="s">
        <v>214</v>
      </c>
      <c r="P169" s="511"/>
      <c r="Q169" s="511"/>
      <c r="R169" s="511"/>
      <c r="S169" s="511"/>
      <c r="T169" s="401"/>
      <c r="U169" s="401"/>
      <c r="V169" s="209"/>
      <c r="W169" s="401"/>
      <c r="X169" s="401"/>
      <c r="Y169" s="307"/>
      <c r="Z169" s="306"/>
      <c r="AA169" s="268"/>
      <c r="AB169" s="306" t="s">
        <v>70</v>
      </c>
      <c r="AC169" s="304"/>
      <c r="AD169" s="304">
        <v>1300000</v>
      </c>
      <c r="AE169" s="350" t="s">
        <v>25</v>
      </c>
    </row>
    <row r="170" spans="1:31" s="7" customFormat="1" ht="21" customHeight="1">
      <c r="A170" s="26"/>
      <c r="B170" s="27"/>
      <c r="C170" s="27"/>
      <c r="D170" s="85"/>
      <c r="E170" s="63"/>
      <c r="F170" s="63"/>
      <c r="G170" s="63"/>
      <c r="H170" s="63"/>
      <c r="I170" s="63"/>
      <c r="J170" s="63"/>
      <c r="K170" s="63"/>
      <c r="L170" s="63"/>
      <c r="M170" s="63"/>
      <c r="N170" s="43"/>
      <c r="O170" s="305" t="s">
        <v>215</v>
      </c>
      <c r="P170" s="209"/>
      <c r="Q170" s="209"/>
      <c r="R170" s="209"/>
      <c r="S170" s="305"/>
      <c r="T170" s="306"/>
      <c r="U170" s="208"/>
      <c r="V170" s="305"/>
      <c r="W170" s="268"/>
      <c r="X170" s="306"/>
      <c r="Y170" s="307"/>
      <c r="Z170" s="306"/>
      <c r="AA170" s="268"/>
      <c r="AB170" s="306" t="s">
        <v>137</v>
      </c>
      <c r="AC170" s="304"/>
      <c r="AD170" s="304">
        <v>1000000</v>
      </c>
      <c r="AE170" s="350" t="s">
        <v>55</v>
      </c>
    </row>
    <row r="171" spans="1:31" s="7" customFormat="1" ht="21" customHeight="1">
      <c r="A171" s="26"/>
      <c r="B171" s="27"/>
      <c r="C171" s="27"/>
      <c r="D171" s="85"/>
      <c r="E171" s="63"/>
      <c r="F171" s="63"/>
      <c r="G171" s="63"/>
      <c r="H171" s="63"/>
      <c r="I171" s="63"/>
      <c r="J171" s="63"/>
      <c r="K171" s="63"/>
      <c r="L171" s="63"/>
      <c r="M171" s="63"/>
      <c r="N171" s="43"/>
      <c r="O171" s="305" t="s">
        <v>218</v>
      </c>
      <c r="P171" s="209"/>
      <c r="Q171" s="209"/>
      <c r="R171" s="209"/>
      <c r="S171" s="305"/>
      <c r="T171" s="306"/>
      <c r="U171" s="208"/>
      <c r="V171" s="305"/>
      <c r="W171" s="268"/>
      <c r="X171" s="306"/>
      <c r="Y171" s="307"/>
      <c r="Z171" s="306"/>
      <c r="AA171" s="268"/>
      <c r="AB171" s="268" t="s">
        <v>137</v>
      </c>
      <c r="AC171" s="304"/>
      <c r="AD171" s="304">
        <v>300000</v>
      </c>
      <c r="AE171" s="350" t="s">
        <v>25</v>
      </c>
    </row>
    <row r="172" spans="1:31" s="7" customFormat="1" ht="21" customHeight="1">
      <c r="A172" s="26"/>
      <c r="B172" s="27"/>
      <c r="C172" s="27"/>
      <c r="D172" s="85"/>
      <c r="E172" s="63"/>
      <c r="F172" s="63"/>
      <c r="G172" s="63"/>
      <c r="H172" s="63"/>
      <c r="I172" s="63"/>
      <c r="J172" s="63"/>
      <c r="K172" s="63"/>
      <c r="L172" s="63"/>
      <c r="M172" s="63"/>
      <c r="N172" s="43"/>
      <c r="O172" s="453" t="s">
        <v>712</v>
      </c>
      <c r="P172" s="511"/>
      <c r="Q172" s="511"/>
      <c r="R172" s="511"/>
      <c r="S172" s="511"/>
      <c r="T172" s="401"/>
      <c r="U172" s="401"/>
      <c r="V172" s="209"/>
      <c r="W172" s="401"/>
      <c r="X172" s="401"/>
      <c r="Y172" s="210"/>
      <c r="Z172" s="208"/>
      <c r="AA172" s="208"/>
      <c r="AB172" s="208" t="s">
        <v>151</v>
      </c>
      <c r="AC172" s="205"/>
      <c r="AD172" s="304"/>
      <c r="AE172" s="350" t="s">
        <v>25</v>
      </c>
    </row>
    <row r="173" spans="1:31" s="7" customFormat="1" ht="21" customHeight="1">
      <c r="A173" s="26"/>
      <c r="B173" s="27"/>
      <c r="C173" s="18" t="s">
        <v>45</v>
      </c>
      <c r="D173" s="87">
        <v>13600</v>
      </c>
      <c r="E173" s="67">
        <v>15000</v>
      </c>
      <c r="F173" s="68">
        <v>4800</v>
      </c>
      <c r="G173" s="68">
        <v>3600</v>
      </c>
      <c r="H173" s="68">
        <v>0</v>
      </c>
      <c r="I173" s="68">
        <v>6600</v>
      </c>
      <c r="J173" s="68">
        <v>0</v>
      </c>
      <c r="K173" s="68">
        <v>0</v>
      </c>
      <c r="L173" s="68">
        <v>0</v>
      </c>
      <c r="M173" s="96">
        <v>1400</v>
      </c>
      <c r="N173" s="72">
        <v>0.10294117647058823</v>
      </c>
      <c r="O173" s="171" t="s">
        <v>46</v>
      </c>
      <c r="P173" s="172"/>
      <c r="Q173" s="172"/>
      <c r="R173" s="172"/>
      <c r="S173" s="172"/>
      <c r="T173" s="399"/>
      <c r="U173" s="399"/>
      <c r="V173" s="173"/>
      <c r="W173" s="399"/>
      <c r="X173" s="399"/>
      <c r="Y173" s="174" t="s">
        <v>127</v>
      </c>
      <c r="Z173" s="403"/>
      <c r="AA173" s="403"/>
      <c r="AB173" s="403"/>
      <c r="AC173" s="174"/>
      <c r="AD173" s="174">
        <v>15000000</v>
      </c>
      <c r="AE173" s="436" t="s">
        <v>25</v>
      </c>
    </row>
    <row r="174" spans="1:31" s="7" customFormat="1" ht="21" customHeight="1">
      <c r="A174" s="26"/>
      <c r="B174" s="27"/>
      <c r="C174" s="27"/>
      <c r="D174" s="317"/>
      <c r="E174" s="315"/>
      <c r="F174" s="315"/>
      <c r="G174" s="315"/>
      <c r="H174" s="315"/>
      <c r="I174" s="315"/>
      <c r="J174" s="315"/>
      <c r="K174" s="315"/>
      <c r="L174" s="315"/>
      <c r="M174" s="63"/>
      <c r="N174" s="43"/>
      <c r="O174" s="305" t="s">
        <v>700</v>
      </c>
      <c r="P174" s="305"/>
      <c r="Q174" s="305"/>
      <c r="R174" s="305"/>
      <c r="S174" s="304">
        <v>400000</v>
      </c>
      <c r="T174" s="268" t="s">
        <v>55</v>
      </c>
      <c r="U174" s="268" t="s">
        <v>26</v>
      </c>
      <c r="V174" s="304">
        <v>12</v>
      </c>
      <c r="W174" s="268" t="s">
        <v>0</v>
      </c>
      <c r="X174" s="306" t="s">
        <v>27</v>
      </c>
      <c r="Y174" s="307"/>
      <c r="Z174" s="306"/>
      <c r="AA174" s="306"/>
      <c r="AB174" s="306" t="s">
        <v>70</v>
      </c>
      <c r="AC174" s="304"/>
      <c r="AD174" s="304">
        <v>4800000</v>
      </c>
      <c r="AE174" s="350" t="s">
        <v>25</v>
      </c>
    </row>
    <row r="175" spans="1:31" s="7" customFormat="1" ht="21" customHeight="1">
      <c r="A175" s="26"/>
      <c r="B175" s="27"/>
      <c r="C175" s="27"/>
      <c r="D175" s="318"/>
      <c r="E175" s="316"/>
      <c r="F175" s="316"/>
      <c r="G175" s="316"/>
      <c r="H175" s="316"/>
      <c r="I175" s="316"/>
      <c r="J175" s="316"/>
      <c r="K175" s="316"/>
      <c r="L175" s="316"/>
      <c r="M175" s="63"/>
      <c r="N175" s="43"/>
      <c r="O175" s="305" t="s">
        <v>701</v>
      </c>
      <c r="P175" s="305"/>
      <c r="Q175" s="305"/>
      <c r="R175" s="305"/>
      <c r="S175" s="304">
        <v>300000</v>
      </c>
      <c r="T175" s="268" t="s">
        <v>55</v>
      </c>
      <c r="U175" s="268" t="s">
        <v>26</v>
      </c>
      <c r="V175" s="304">
        <v>12</v>
      </c>
      <c r="W175" s="268" t="s">
        <v>0</v>
      </c>
      <c r="X175" s="306" t="s">
        <v>27</v>
      </c>
      <c r="Y175" s="307"/>
      <c r="Z175" s="306"/>
      <c r="AA175" s="306"/>
      <c r="AB175" s="306" t="s">
        <v>689</v>
      </c>
      <c r="AC175" s="304"/>
      <c r="AD175" s="304">
        <v>3600000</v>
      </c>
      <c r="AE175" s="350" t="s">
        <v>25</v>
      </c>
    </row>
    <row r="176" spans="1:31" s="7" customFormat="1" ht="21" customHeight="1">
      <c r="A176" s="26"/>
      <c r="B176" s="27"/>
      <c r="C176" s="27"/>
      <c r="D176" s="319"/>
      <c r="E176" s="316"/>
      <c r="F176" s="316"/>
      <c r="G176" s="316"/>
      <c r="H176" s="316"/>
      <c r="I176" s="316"/>
      <c r="J176" s="316"/>
      <c r="K176" s="316"/>
      <c r="L176" s="316"/>
      <c r="M176" s="63"/>
      <c r="N176" s="43"/>
      <c r="O176" s="305"/>
      <c r="P176" s="305"/>
      <c r="Q176" s="305"/>
      <c r="R176" s="305"/>
      <c r="S176" s="304">
        <v>300000</v>
      </c>
      <c r="T176" s="268" t="s">
        <v>55</v>
      </c>
      <c r="U176" s="268" t="s">
        <v>26</v>
      </c>
      <c r="V176" s="304">
        <v>12</v>
      </c>
      <c r="W176" s="268" t="s">
        <v>0</v>
      </c>
      <c r="X176" s="306" t="s">
        <v>27</v>
      </c>
      <c r="Y176" s="307"/>
      <c r="Z176" s="306"/>
      <c r="AA176" s="306"/>
      <c r="AB176" s="306" t="s">
        <v>137</v>
      </c>
      <c r="AC176" s="304"/>
      <c r="AD176" s="304">
        <v>3600000</v>
      </c>
      <c r="AE176" s="350" t="s">
        <v>55</v>
      </c>
    </row>
    <row r="177" spans="1:31" s="7" customFormat="1" ht="21" customHeight="1">
      <c r="A177" s="26"/>
      <c r="B177" s="27"/>
      <c r="C177" s="27"/>
      <c r="D177" s="64"/>
      <c r="E177" s="63"/>
      <c r="F177" s="63"/>
      <c r="G177" s="63"/>
      <c r="H177" s="63"/>
      <c r="I177" s="63"/>
      <c r="J177" s="63"/>
      <c r="K177" s="63"/>
      <c r="L177" s="63"/>
      <c r="M177" s="63"/>
      <c r="N177" s="43"/>
      <c r="O177" s="305" t="s">
        <v>176</v>
      </c>
      <c r="P177" s="305"/>
      <c r="Q177" s="305"/>
      <c r="R177" s="305"/>
      <c r="S177" s="304">
        <v>250000</v>
      </c>
      <c r="T177" s="268" t="s">
        <v>55</v>
      </c>
      <c r="U177" s="268" t="s">
        <v>26</v>
      </c>
      <c r="V177" s="304">
        <v>12</v>
      </c>
      <c r="W177" s="268" t="s">
        <v>0</v>
      </c>
      <c r="X177" s="306" t="s">
        <v>27</v>
      </c>
      <c r="Y177" s="307"/>
      <c r="Z177" s="306"/>
      <c r="AA177" s="306"/>
      <c r="AB177" s="306" t="s">
        <v>137</v>
      </c>
      <c r="AC177" s="304"/>
      <c r="AD177" s="304">
        <v>3000000</v>
      </c>
      <c r="AE177" s="350" t="s">
        <v>25</v>
      </c>
    </row>
    <row r="178" spans="1:31" s="7" customFormat="1" ht="21" customHeight="1">
      <c r="A178" s="26"/>
      <c r="B178" s="27"/>
      <c r="C178" s="35"/>
      <c r="D178" s="75"/>
      <c r="E178" s="65"/>
      <c r="F178" s="65"/>
      <c r="G178" s="65"/>
      <c r="H178" s="65"/>
      <c r="I178" s="65"/>
      <c r="J178" s="65"/>
      <c r="K178" s="65"/>
      <c r="L178" s="65"/>
      <c r="M178" s="65"/>
      <c r="N178" s="52"/>
      <c r="O178" s="514"/>
      <c r="P178" s="514"/>
      <c r="Q178" s="514"/>
      <c r="R178" s="514"/>
      <c r="S178" s="513"/>
      <c r="T178" s="211"/>
      <c r="U178" s="383"/>
      <c r="V178" s="762"/>
      <c r="W178" s="763"/>
      <c r="X178" s="383"/>
      <c r="Y178" s="214"/>
      <c r="Z178" s="383"/>
      <c r="AA178" s="383"/>
      <c r="AB178" s="383"/>
      <c r="AC178" s="513"/>
      <c r="AD178" s="513"/>
      <c r="AE178" s="369"/>
    </row>
    <row r="179" spans="1:31" s="7" customFormat="1" ht="21" customHeight="1">
      <c r="A179" s="26"/>
      <c r="B179" s="27"/>
      <c r="C179" s="18" t="s">
        <v>71</v>
      </c>
      <c r="D179" s="76">
        <v>119745</v>
      </c>
      <c r="E179" s="67">
        <v>121362</v>
      </c>
      <c r="F179" s="68">
        <v>0</v>
      </c>
      <c r="G179" s="68">
        <v>0</v>
      </c>
      <c r="H179" s="68">
        <v>0</v>
      </c>
      <c r="I179" s="68">
        <v>13100</v>
      </c>
      <c r="J179" s="68">
        <v>0</v>
      </c>
      <c r="K179" s="68">
        <v>31545</v>
      </c>
      <c r="L179" s="68">
        <v>76717</v>
      </c>
      <c r="M179" s="74">
        <v>1617</v>
      </c>
      <c r="N179" s="72">
        <v>1.3503695352624327E-2</v>
      </c>
      <c r="O179" s="166" t="s">
        <v>216</v>
      </c>
      <c r="P179" s="172"/>
      <c r="Q179" s="172"/>
      <c r="R179" s="172"/>
      <c r="S179" s="172"/>
      <c r="T179" s="399"/>
      <c r="U179" s="399"/>
      <c r="V179" s="173"/>
      <c r="W179" s="399"/>
      <c r="X179" s="399"/>
      <c r="Y179" s="174" t="s">
        <v>130</v>
      </c>
      <c r="Z179" s="403"/>
      <c r="AA179" s="403"/>
      <c r="AB179" s="403"/>
      <c r="AC179" s="174"/>
      <c r="AD179" s="174">
        <v>121362000</v>
      </c>
      <c r="AE179" s="436" t="s">
        <v>25</v>
      </c>
    </row>
    <row r="180" spans="1:31" s="7" customFormat="1" ht="21" customHeight="1">
      <c r="A180" s="26"/>
      <c r="B180" s="27"/>
      <c r="C180" s="27"/>
      <c r="D180" s="317"/>
      <c r="E180" s="315"/>
      <c r="F180" s="315"/>
      <c r="G180" s="315"/>
      <c r="H180" s="315"/>
      <c r="I180" s="315"/>
      <c r="J180" s="315"/>
      <c r="K180" s="315"/>
      <c r="L180" s="315"/>
      <c r="M180" s="63"/>
      <c r="N180" s="43"/>
      <c r="O180" s="166" t="s">
        <v>72</v>
      </c>
      <c r="P180" s="212"/>
      <c r="Q180" s="212"/>
      <c r="R180" s="212"/>
      <c r="S180" s="212"/>
      <c r="T180" s="400"/>
      <c r="U180" s="400"/>
      <c r="V180" s="333"/>
      <c r="W180" s="400"/>
      <c r="X180" s="400"/>
      <c r="Y180" s="174" t="s">
        <v>127</v>
      </c>
      <c r="Z180" s="403"/>
      <c r="AA180" s="403"/>
      <c r="AB180" s="403"/>
      <c r="AC180" s="174"/>
      <c r="AD180" s="174">
        <v>42445000</v>
      </c>
      <c r="AE180" s="436" t="s">
        <v>25</v>
      </c>
    </row>
    <row r="181" spans="1:31" s="7" customFormat="1" ht="20.25" customHeight="1">
      <c r="A181" s="26"/>
      <c r="B181" s="27"/>
      <c r="C181" s="27"/>
      <c r="D181" s="317"/>
      <c r="E181" s="315"/>
      <c r="F181" s="315"/>
      <c r="G181" s="316"/>
      <c r="H181" s="315"/>
      <c r="I181" s="315"/>
      <c r="J181" s="316"/>
      <c r="K181" s="315"/>
      <c r="L181" s="315"/>
      <c r="M181" s="63"/>
      <c r="N181" s="43"/>
      <c r="O181" s="305" t="s">
        <v>669</v>
      </c>
      <c r="P181" s="305"/>
      <c r="Q181" s="305"/>
      <c r="R181" s="305"/>
      <c r="S181" s="205"/>
      <c r="T181" s="306"/>
      <c r="U181" s="306"/>
      <c r="V181" s="304"/>
      <c r="W181" s="306"/>
      <c r="X181" s="306"/>
      <c r="Y181" s="307"/>
      <c r="Z181" s="306"/>
      <c r="AA181" s="306"/>
      <c r="AB181" s="306"/>
      <c r="AC181" s="307"/>
      <c r="AD181" s="307"/>
      <c r="AE181" s="350"/>
    </row>
    <row r="182" spans="1:31" s="7" customFormat="1" ht="20.25" customHeight="1">
      <c r="A182" s="26"/>
      <c r="B182" s="27"/>
      <c r="C182" s="27"/>
      <c r="D182" s="318"/>
      <c r="E182" s="316"/>
      <c r="F182" s="316"/>
      <c r="G182" s="316"/>
      <c r="H182" s="316"/>
      <c r="I182" s="316"/>
      <c r="J182" s="316"/>
      <c r="K182" s="316"/>
      <c r="L182" s="316"/>
      <c r="M182" s="63"/>
      <c r="N182" s="43"/>
      <c r="O182" s="305" t="s">
        <v>829</v>
      </c>
      <c r="P182" s="305"/>
      <c r="Q182" s="305"/>
      <c r="R182" s="305"/>
      <c r="S182" s="307"/>
      <c r="T182" s="306"/>
      <c r="U182" s="204"/>
      <c r="V182" s="304"/>
      <c r="W182" s="306"/>
      <c r="X182" s="204"/>
      <c r="Y182" s="307"/>
      <c r="Z182" s="306"/>
      <c r="AA182" s="306"/>
      <c r="AB182" s="306" t="s">
        <v>151</v>
      </c>
      <c r="AC182" s="307"/>
      <c r="AD182" s="307">
        <v>4888000</v>
      </c>
      <c r="AE182" s="350" t="s">
        <v>55</v>
      </c>
    </row>
    <row r="183" spans="1:31" s="7" customFormat="1" ht="20.25" customHeight="1">
      <c r="A183" s="26"/>
      <c r="B183" s="27"/>
      <c r="C183" s="28"/>
      <c r="D183" s="77"/>
      <c r="E183" s="63"/>
      <c r="F183" s="63"/>
      <c r="G183" s="63"/>
      <c r="H183" s="63"/>
      <c r="I183" s="63"/>
      <c r="J183" s="63"/>
      <c r="K183" s="63"/>
      <c r="L183" s="63"/>
      <c r="M183" s="63"/>
      <c r="N183" s="43"/>
      <c r="O183" s="305"/>
      <c r="P183" s="305"/>
      <c r="Q183" s="305"/>
      <c r="R183" s="305"/>
      <c r="S183" s="304"/>
      <c r="T183" s="306"/>
      <c r="U183" s="204"/>
      <c r="V183" s="304"/>
      <c r="W183" s="561"/>
      <c r="X183" s="204"/>
      <c r="Y183" s="306" t="s">
        <v>711</v>
      </c>
      <c r="Z183" s="306"/>
      <c r="AA183" s="306"/>
      <c r="AB183" s="306" t="s">
        <v>137</v>
      </c>
      <c r="AC183" s="307"/>
      <c r="AD183" s="307">
        <v>13100000</v>
      </c>
      <c r="AE183" s="350" t="s">
        <v>25</v>
      </c>
    </row>
    <row r="184" spans="1:31" s="7" customFormat="1" ht="20.25" customHeight="1">
      <c r="A184" s="26"/>
      <c r="B184" s="27"/>
      <c r="C184" s="27"/>
      <c r="D184" s="77"/>
      <c r="E184" s="63"/>
      <c r="F184" s="63"/>
      <c r="G184" s="63"/>
      <c r="H184" s="63"/>
      <c r="I184" s="63"/>
      <c r="J184" s="63"/>
      <c r="K184" s="63"/>
      <c r="L184" s="63"/>
      <c r="M184" s="63"/>
      <c r="N184" s="43"/>
      <c r="O184" s="305" t="s">
        <v>670</v>
      </c>
      <c r="P184" s="305"/>
      <c r="Q184" s="305"/>
      <c r="R184" s="305"/>
      <c r="S184" s="304">
        <v>50000</v>
      </c>
      <c r="T184" s="306" t="s">
        <v>55</v>
      </c>
      <c r="U184" s="204" t="s">
        <v>56</v>
      </c>
      <c r="V184" s="304">
        <v>10</v>
      </c>
      <c r="W184" s="306" t="s">
        <v>54</v>
      </c>
      <c r="X184" s="204"/>
      <c r="Y184" s="307"/>
      <c r="Z184" s="306"/>
      <c r="AA184" s="306" t="s">
        <v>53</v>
      </c>
      <c r="AB184" s="306" t="s">
        <v>151</v>
      </c>
      <c r="AC184" s="307"/>
      <c r="AD184" s="307">
        <v>500000</v>
      </c>
      <c r="AE184" s="350" t="s">
        <v>55</v>
      </c>
    </row>
    <row r="185" spans="1:31" s="7" customFormat="1" ht="20.25" customHeight="1">
      <c r="A185" s="26"/>
      <c r="B185" s="27"/>
      <c r="C185" s="27"/>
      <c r="D185" s="77"/>
      <c r="E185" s="63"/>
      <c r="F185" s="63"/>
      <c r="G185" s="63"/>
      <c r="H185" s="63"/>
      <c r="I185" s="63"/>
      <c r="J185" s="63"/>
      <c r="K185" s="63"/>
      <c r="L185" s="63"/>
      <c r="M185" s="63"/>
      <c r="N185" s="43"/>
      <c r="O185" s="305" t="s">
        <v>671</v>
      </c>
      <c r="P185" s="305"/>
      <c r="Q185" s="305"/>
      <c r="R185" s="305"/>
      <c r="S185" s="205"/>
      <c r="T185" s="306"/>
      <c r="U185" s="306"/>
      <c r="V185" s="304"/>
      <c r="W185" s="306"/>
      <c r="X185" s="306"/>
      <c r="Y185" s="307"/>
      <c r="Z185" s="306"/>
      <c r="AA185" s="306"/>
      <c r="AB185" s="306"/>
      <c r="AC185" s="307"/>
      <c r="AD185" s="307"/>
      <c r="AE185" s="350"/>
    </row>
    <row r="186" spans="1:31" s="7" customFormat="1" ht="20.25" customHeight="1">
      <c r="A186" s="26"/>
      <c r="B186" s="27"/>
      <c r="C186" s="27"/>
      <c r="D186" s="77"/>
      <c r="E186" s="63"/>
      <c r="F186" s="63"/>
      <c r="G186" s="63"/>
      <c r="H186" s="63"/>
      <c r="I186" s="63"/>
      <c r="J186" s="63"/>
      <c r="K186" s="63"/>
      <c r="L186" s="63"/>
      <c r="M186" s="63"/>
      <c r="N186" s="43"/>
      <c r="O186" s="305" t="s">
        <v>672</v>
      </c>
      <c r="P186" s="305"/>
      <c r="Q186" s="305"/>
      <c r="R186" s="305"/>
      <c r="S186" s="304"/>
      <c r="T186" s="306"/>
      <c r="U186" s="204"/>
      <c r="V186" s="304"/>
      <c r="W186" s="306"/>
      <c r="X186" s="204"/>
      <c r="Y186" s="307"/>
      <c r="Z186" s="306"/>
      <c r="AA186" s="306" t="s">
        <v>53</v>
      </c>
      <c r="AB186" s="306" t="s">
        <v>151</v>
      </c>
      <c r="AC186" s="307"/>
      <c r="AD186" s="307">
        <v>1500000</v>
      </c>
      <c r="AE186" s="350" t="s">
        <v>55</v>
      </c>
    </row>
    <row r="187" spans="1:31" s="7" customFormat="1" ht="20.25" customHeight="1">
      <c r="A187" s="26"/>
      <c r="B187" s="27"/>
      <c r="C187" s="27"/>
      <c r="D187" s="77"/>
      <c r="E187" s="63"/>
      <c r="F187" s="63"/>
      <c r="G187" s="63"/>
      <c r="H187" s="63"/>
      <c r="I187" s="63"/>
      <c r="J187" s="63"/>
      <c r="K187" s="63"/>
      <c r="L187" s="63"/>
      <c r="M187" s="63"/>
      <c r="N187" s="43"/>
      <c r="O187" s="305" t="s">
        <v>673</v>
      </c>
      <c r="P187" s="305"/>
      <c r="Q187" s="305"/>
      <c r="R187" s="305"/>
      <c r="S187" s="304"/>
      <c r="T187" s="306"/>
      <c r="U187" s="204"/>
      <c r="V187" s="304"/>
      <c r="W187" s="306"/>
      <c r="X187" s="204"/>
      <c r="Y187" s="307"/>
      <c r="Z187" s="306"/>
      <c r="AA187" s="306" t="s">
        <v>53</v>
      </c>
      <c r="AB187" s="306" t="s">
        <v>151</v>
      </c>
      <c r="AC187" s="307"/>
      <c r="AD187" s="307">
        <v>17900000</v>
      </c>
      <c r="AE187" s="350" t="s">
        <v>55</v>
      </c>
    </row>
    <row r="188" spans="1:31" s="7" customFormat="1" ht="20.25" customHeight="1">
      <c r="A188" s="26"/>
      <c r="B188" s="27"/>
      <c r="C188" s="27"/>
      <c r="D188" s="77"/>
      <c r="E188" s="63"/>
      <c r="F188" s="63"/>
      <c r="G188" s="63"/>
      <c r="H188" s="63"/>
      <c r="I188" s="63"/>
      <c r="J188" s="63"/>
      <c r="K188" s="63"/>
      <c r="L188" s="63"/>
      <c r="M188" s="63"/>
      <c r="N188" s="43"/>
      <c r="O188" s="305" t="s">
        <v>541</v>
      </c>
      <c r="P188" s="305"/>
      <c r="Q188" s="305"/>
      <c r="R188" s="305"/>
      <c r="S188" s="304">
        <v>2000000</v>
      </c>
      <c r="T188" s="268" t="s">
        <v>55</v>
      </c>
      <c r="U188" s="268" t="s">
        <v>26</v>
      </c>
      <c r="V188" s="304"/>
      <c r="W188" s="268"/>
      <c r="X188" s="204"/>
      <c r="Y188" s="307">
        <v>1</v>
      </c>
      <c r="Z188" s="306" t="s">
        <v>61</v>
      </c>
      <c r="AA188" s="306" t="s">
        <v>53</v>
      </c>
      <c r="AB188" s="306" t="s">
        <v>151</v>
      </c>
      <c r="AC188" s="307"/>
      <c r="AD188" s="304">
        <v>1499000</v>
      </c>
      <c r="AE188" s="350" t="s">
        <v>55</v>
      </c>
    </row>
    <row r="189" spans="1:31" s="7" customFormat="1" ht="20.25" customHeight="1">
      <c r="A189" s="26"/>
      <c r="B189" s="27"/>
      <c r="C189" s="27"/>
      <c r="D189" s="77"/>
      <c r="E189" s="63"/>
      <c r="F189" s="63"/>
      <c r="G189" s="63"/>
      <c r="H189" s="63"/>
      <c r="I189" s="63"/>
      <c r="J189" s="63"/>
      <c r="K189" s="63"/>
      <c r="L189" s="63"/>
      <c r="M189" s="63"/>
      <c r="N189" s="43"/>
      <c r="O189" s="305" t="s">
        <v>636</v>
      </c>
      <c r="P189" s="305"/>
      <c r="Q189" s="305"/>
      <c r="R189" s="305"/>
      <c r="S189" s="304">
        <v>28000</v>
      </c>
      <c r="T189" s="268" t="s">
        <v>55</v>
      </c>
      <c r="U189" s="268" t="s">
        <v>26</v>
      </c>
      <c r="V189" s="304">
        <v>11</v>
      </c>
      <c r="W189" s="268" t="s">
        <v>54</v>
      </c>
      <c r="X189" s="204" t="s">
        <v>56</v>
      </c>
      <c r="Y189" s="307">
        <v>1</v>
      </c>
      <c r="Z189" s="306" t="s">
        <v>61</v>
      </c>
      <c r="AA189" s="306" t="s">
        <v>53</v>
      </c>
      <c r="AB189" s="208" t="s">
        <v>151</v>
      </c>
      <c r="AC189" s="205"/>
      <c r="AD189" s="307">
        <v>308000</v>
      </c>
      <c r="AE189" s="364" t="s">
        <v>25</v>
      </c>
    </row>
    <row r="190" spans="1:31" s="7" customFormat="1" ht="20.25" customHeight="1">
      <c r="A190" s="26"/>
      <c r="B190" s="27"/>
      <c r="C190" s="27"/>
      <c r="D190" s="77"/>
      <c r="E190" s="63"/>
      <c r="F190" s="63"/>
      <c r="G190" s="63"/>
      <c r="H190" s="63"/>
      <c r="I190" s="63"/>
      <c r="J190" s="63"/>
      <c r="K190" s="63"/>
      <c r="L190" s="63"/>
      <c r="M190" s="63"/>
      <c r="N190" s="43"/>
      <c r="O190" s="305" t="s">
        <v>637</v>
      </c>
      <c r="P190" s="305"/>
      <c r="Q190" s="305"/>
      <c r="R190" s="305"/>
      <c r="S190" s="304"/>
      <c r="T190" s="268"/>
      <c r="U190" s="268" t="s">
        <v>26</v>
      </c>
      <c r="V190" s="304"/>
      <c r="W190" s="268"/>
      <c r="X190" s="306" t="s">
        <v>27</v>
      </c>
      <c r="Y190" s="210"/>
      <c r="Z190" s="306"/>
      <c r="AA190" s="208"/>
      <c r="AB190" s="208" t="s">
        <v>151</v>
      </c>
      <c r="AC190" s="205"/>
      <c r="AD190" s="304">
        <v>200000</v>
      </c>
      <c r="AE190" s="364" t="s">
        <v>55</v>
      </c>
    </row>
    <row r="191" spans="1:31" s="7" customFormat="1" ht="20.25" customHeight="1">
      <c r="A191" s="26"/>
      <c r="B191" s="27"/>
      <c r="C191" s="27"/>
      <c r="D191" s="77"/>
      <c r="E191" s="63"/>
      <c r="F191" s="63"/>
      <c r="G191" s="63"/>
      <c r="H191" s="63"/>
      <c r="I191" s="63"/>
      <c r="J191" s="63"/>
      <c r="K191" s="63"/>
      <c r="L191" s="63"/>
      <c r="M191" s="63"/>
      <c r="N191" s="43"/>
      <c r="O191" s="305" t="s">
        <v>638</v>
      </c>
      <c r="P191" s="305"/>
      <c r="Q191" s="305"/>
      <c r="R191" s="305"/>
      <c r="S191" s="304">
        <v>50000</v>
      </c>
      <c r="T191" s="306" t="s">
        <v>55</v>
      </c>
      <c r="U191" s="204" t="s">
        <v>56</v>
      </c>
      <c r="V191" s="304">
        <v>36</v>
      </c>
      <c r="W191" s="306" t="s">
        <v>54</v>
      </c>
      <c r="X191" s="204" t="s">
        <v>56</v>
      </c>
      <c r="Y191" s="307">
        <v>1</v>
      </c>
      <c r="Z191" s="306" t="s">
        <v>61</v>
      </c>
      <c r="AA191" s="306" t="s">
        <v>53</v>
      </c>
      <c r="AB191" s="306" t="s">
        <v>151</v>
      </c>
      <c r="AC191" s="307"/>
      <c r="AD191" s="307">
        <v>1800000</v>
      </c>
      <c r="AE191" s="350" t="s">
        <v>55</v>
      </c>
    </row>
    <row r="192" spans="1:31" s="7" customFormat="1" ht="20.25" customHeight="1">
      <c r="A192" s="26"/>
      <c r="B192" s="27"/>
      <c r="C192" s="28"/>
      <c r="D192" s="77"/>
      <c r="E192" s="63"/>
      <c r="F192" s="63"/>
      <c r="G192" s="63"/>
      <c r="H192" s="63"/>
      <c r="I192" s="63"/>
      <c r="J192" s="63"/>
      <c r="K192" s="63"/>
      <c r="L192" s="63"/>
      <c r="M192" s="63"/>
      <c r="N192" s="43"/>
      <c r="O192" s="305" t="s">
        <v>686</v>
      </c>
      <c r="P192" s="305"/>
      <c r="Q192" s="305"/>
      <c r="R192" s="305"/>
      <c r="S192" s="304"/>
      <c r="T192" s="306"/>
      <c r="U192" s="204"/>
      <c r="V192" s="304"/>
      <c r="W192" s="306"/>
      <c r="X192" s="204"/>
      <c r="Y192" s="307"/>
      <c r="Z192" s="306"/>
      <c r="AA192" s="306"/>
      <c r="AB192" s="306" t="s">
        <v>668</v>
      </c>
      <c r="AC192" s="307"/>
      <c r="AD192" s="307">
        <v>750000</v>
      </c>
      <c r="AE192" s="350" t="s">
        <v>25</v>
      </c>
    </row>
    <row r="193" spans="1:31" s="615" customFormat="1" ht="20.25" hidden="1" customHeight="1">
      <c r="A193" s="616"/>
      <c r="B193" s="610"/>
      <c r="C193" s="688"/>
      <c r="D193" s="655"/>
      <c r="E193" s="315"/>
      <c r="F193" s="315"/>
      <c r="G193" s="315"/>
      <c r="H193" s="315"/>
      <c r="I193" s="315"/>
      <c r="J193" s="315"/>
      <c r="K193" s="315"/>
      <c r="L193" s="315"/>
      <c r="M193" s="315"/>
      <c r="N193" s="635"/>
      <c r="O193" s="223" t="s">
        <v>687</v>
      </c>
      <c r="P193" s="223"/>
      <c r="Q193" s="223"/>
      <c r="R193" s="223"/>
      <c r="S193" s="203"/>
      <c r="T193" s="260"/>
      <c r="U193" s="309"/>
      <c r="V193" s="203"/>
      <c r="W193" s="260"/>
      <c r="X193" s="309"/>
      <c r="Y193" s="261"/>
      <c r="Z193" s="260"/>
      <c r="AA193" s="260"/>
      <c r="AB193" s="260" t="s">
        <v>668</v>
      </c>
      <c r="AC193" s="261"/>
      <c r="AD193" s="261"/>
      <c r="AE193" s="359" t="s">
        <v>25</v>
      </c>
    </row>
    <row r="194" spans="1:31" s="615" customFormat="1" ht="20.25" hidden="1" customHeight="1">
      <c r="A194" s="616"/>
      <c r="B194" s="610"/>
      <c r="C194" s="688"/>
      <c r="D194" s="655"/>
      <c r="E194" s="315"/>
      <c r="F194" s="315"/>
      <c r="G194" s="315"/>
      <c r="H194" s="315"/>
      <c r="I194" s="315"/>
      <c r="J194" s="315"/>
      <c r="K194" s="315"/>
      <c r="L194" s="315"/>
      <c r="M194" s="315"/>
      <c r="N194" s="635"/>
      <c r="O194" s="223" t="s">
        <v>688</v>
      </c>
      <c r="P194" s="223"/>
      <c r="Q194" s="223"/>
      <c r="R194" s="223"/>
      <c r="S194" s="203"/>
      <c r="T194" s="260"/>
      <c r="U194" s="309"/>
      <c r="V194" s="203"/>
      <c r="W194" s="260"/>
      <c r="X194" s="309"/>
      <c r="Y194" s="261"/>
      <c r="Z194" s="260"/>
      <c r="AA194" s="260"/>
      <c r="AB194" s="260" t="s">
        <v>668</v>
      </c>
      <c r="AC194" s="261"/>
      <c r="AD194" s="261">
        <v>0</v>
      </c>
      <c r="AE194" s="359" t="s">
        <v>25</v>
      </c>
    </row>
    <row r="195" spans="1:31" s="615" customFormat="1" ht="20.25" hidden="1" customHeight="1">
      <c r="A195" s="616"/>
      <c r="B195" s="610"/>
      <c r="C195" s="688"/>
      <c r="D195" s="655"/>
      <c r="E195" s="315"/>
      <c r="F195" s="315"/>
      <c r="G195" s="315"/>
      <c r="H195" s="315"/>
      <c r="I195" s="315"/>
      <c r="J195" s="315"/>
      <c r="K195" s="315"/>
      <c r="L195" s="315"/>
      <c r="M195" s="315"/>
      <c r="N195" s="635"/>
      <c r="O195" s="223" t="s">
        <v>789</v>
      </c>
      <c r="P195" s="223"/>
      <c r="Q195" s="223"/>
      <c r="R195" s="223"/>
      <c r="S195" s="203"/>
      <c r="T195" s="260"/>
      <c r="U195" s="309"/>
      <c r="V195" s="203"/>
      <c r="W195" s="689"/>
      <c r="X195" s="309"/>
      <c r="Y195" s="260" t="s">
        <v>711</v>
      </c>
      <c r="Z195" s="260"/>
      <c r="AA195" s="260"/>
      <c r="AB195" s="260" t="s">
        <v>710</v>
      </c>
      <c r="AC195" s="261"/>
      <c r="AD195" s="261">
        <v>0</v>
      </c>
      <c r="AE195" s="359" t="s">
        <v>25</v>
      </c>
    </row>
    <row r="196" spans="1:31" s="615" customFormat="1" ht="20.25" hidden="1" customHeight="1">
      <c r="A196" s="616"/>
      <c r="B196" s="610"/>
      <c r="C196" s="688"/>
      <c r="D196" s="655"/>
      <c r="E196" s="315"/>
      <c r="F196" s="315"/>
      <c r="G196" s="315"/>
      <c r="H196" s="315"/>
      <c r="I196" s="315"/>
      <c r="J196" s="315"/>
      <c r="K196" s="315"/>
      <c r="L196" s="315"/>
      <c r="M196" s="315"/>
      <c r="N196" s="635"/>
      <c r="O196" s="223"/>
      <c r="P196" s="223"/>
      <c r="Q196" s="223"/>
      <c r="R196" s="223"/>
      <c r="S196" s="203"/>
      <c r="T196" s="160"/>
      <c r="U196" s="160"/>
      <c r="V196" s="203"/>
      <c r="W196" s="160"/>
      <c r="X196" s="260"/>
      <c r="Y196" s="659"/>
      <c r="Z196" s="260"/>
      <c r="AA196" s="408"/>
      <c r="AB196" s="408" t="s">
        <v>726</v>
      </c>
      <c r="AC196" s="576"/>
      <c r="AD196" s="203">
        <v>0</v>
      </c>
      <c r="AE196" s="577" t="s">
        <v>727</v>
      </c>
    </row>
    <row r="197" spans="1:31" s="7" customFormat="1" ht="20.25" customHeight="1">
      <c r="A197" s="26"/>
      <c r="B197" s="27"/>
      <c r="C197" s="28"/>
      <c r="D197" s="77"/>
      <c r="E197" s="63"/>
      <c r="F197" s="63"/>
      <c r="G197" s="63"/>
      <c r="H197" s="63"/>
      <c r="I197" s="63"/>
      <c r="J197" s="63"/>
      <c r="K197" s="63"/>
      <c r="L197" s="63"/>
      <c r="M197" s="63"/>
      <c r="N197" s="43"/>
      <c r="O197" s="166" t="s">
        <v>216</v>
      </c>
      <c r="P197" s="305"/>
      <c r="Q197" s="305"/>
      <c r="R197" s="305"/>
      <c r="S197" s="304"/>
      <c r="T197" s="268"/>
      <c r="U197" s="268"/>
      <c r="V197" s="304"/>
      <c r="W197" s="268"/>
      <c r="X197" s="306"/>
      <c r="Y197" s="174" t="s">
        <v>127</v>
      </c>
      <c r="Z197" s="403"/>
      <c r="AA197" s="403"/>
      <c r="AB197" s="403"/>
      <c r="AC197" s="174"/>
      <c r="AD197" s="174">
        <v>78917000</v>
      </c>
      <c r="AE197" s="436" t="s">
        <v>25</v>
      </c>
    </row>
    <row r="198" spans="1:31" s="7" customFormat="1" ht="21" customHeight="1">
      <c r="A198" s="26"/>
      <c r="B198" s="27"/>
      <c r="C198" s="27"/>
      <c r="D198" s="85"/>
      <c r="E198" s="63"/>
      <c r="F198" s="63"/>
      <c r="G198" s="63"/>
      <c r="H198" s="63"/>
      <c r="I198" s="63"/>
      <c r="J198" s="63"/>
      <c r="K198" s="63"/>
      <c r="L198" s="63"/>
      <c r="M198" s="63"/>
      <c r="N198" s="43"/>
      <c r="O198" s="305" t="s">
        <v>268</v>
      </c>
      <c r="P198" s="305"/>
      <c r="Q198" s="304"/>
      <c r="R198" s="304"/>
      <c r="S198" s="304"/>
      <c r="T198" s="208"/>
      <c r="U198" s="204"/>
      <c r="V198" s="205"/>
      <c r="W198" s="306"/>
      <c r="X198" s="204"/>
      <c r="Y198" s="210"/>
      <c r="Z198" s="208"/>
      <c r="AA198" s="407"/>
      <c r="AB198" s="208" t="s">
        <v>85</v>
      </c>
      <c r="AC198" s="205"/>
      <c r="AD198" s="307">
        <v>50000</v>
      </c>
      <c r="AE198" s="364" t="s">
        <v>55</v>
      </c>
    </row>
    <row r="199" spans="1:31" s="7" customFormat="1" ht="21" hidden="1" customHeight="1">
      <c r="A199" s="26"/>
      <c r="B199" s="27"/>
      <c r="C199" s="27"/>
      <c r="D199" s="85"/>
      <c r="E199" s="63"/>
      <c r="F199" s="63"/>
      <c r="G199" s="63"/>
      <c r="H199" s="63"/>
      <c r="I199" s="63"/>
      <c r="J199" s="63"/>
      <c r="K199" s="63"/>
      <c r="L199" s="63"/>
      <c r="M199" s="63"/>
      <c r="N199" s="43"/>
      <c r="O199" s="223" t="s">
        <v>269</v>
      </c>
      <c r="P199" s="223"/>
      <c r="Q199" s="223"/>
      <c r="R199" s="223"/>
      <c r="S199" s="203"/>
      <c r="T199" s="260"/>
      <c r="U199" s="160"/>
      <c r="V199" s="203"/>
      <c r="W199" s="160"/>
      <c r="X199" s="160"/>
      <c r="Y199" s="261"/>
      <c r="Z199" s="260"/>
      <c r="AA199" s="260"/>
      <c r="AB199" s="408" t="s">
        <v>85</v>
      </c>
      <c r="AC199" s="576"/>
      <c r="AD199" s="203">
        <v>0</v>
      </c>
      <c r="AE199" s="359" t="s">
        <v>55</v>
      </c>
    </row>
    <row r="200" spans="1:31" s="615" customFormat="1" ht="21" hidden="1" customHeight="1">
      <c r="A200" s="616"/>
      <c r="B200" s="610"/>
      <c r="C200" s="610"/>
      <c r="D200" s="658"/>
      <c r="E200" s="315"/>
      <c r="F200" s="315"/>
      <c r="G200" s="315"/>
      <c r="H200" s="315"/>
      <c r="I200" s="315"/>
      <c r="J200" s="315"/>
      <c r="K200" s="315"/>
      <c r="L200" s="315"/>
      <c r="M200" s="315"/>
      <c r="N200" s="635"/>
      <c r="O200" s="223" t="s">
        <v>732</v>
      </c>
      <c r="P200" s="223"/>
      <c r="Q200" s="223"/>
      <c r="R200" s="223"/>
      <c r="S200" s="203"/>
      <c r="T200" s="408"/>
      <c r="U200" s="408"/>
      <c r="V200" s="576"/>
      <c r="W200" s="260"/>
      <c r="X200" s="408"/>
      <c r="Y200" s="659"/>
      <c r="Z200" s="408"/>
      <c r="AA200" s="260"/>
      <c r="AB200" s="408" t="s">
        <v>85</v>
      </c>
      <c r="AC200" s="576"/>
      <c r="AD200" s="203">
        <v>0</v>
      </c>
      <c r="AE200" s="359" t="s">
        <v>55</v>
      </c>
    </row>
    <row r="201" spans="1:31" s="7" customFormat="1" ht="21" customHeight="1">
      <c r="A201" s="26"/>
      <c r="B201" s="27"/>
      <c r="C201" s="27"/>
      <c r="D201" s="85"/>
      <c r="E201" s="63"/>
      <c r="F201" s="63"/>
      <c r="G201" s="63"/>
      <c r="H201" s="63"/>
      <c r="I201" s="63"/>
      <c r="J201" s="63"/>
      <c r="K201" s="63"/>
      <c r="L201" s="63"/>
      <c r="M201" s="63"/>
      <c r="N201" s="43"/>
      <c r="O201" s="161" t="s">
        <v>878</v>
      </c>
      <c r="P201" s="304"/>
      <c r="Q201" s="304"/>
      <c r="R201" s="304"/>
      <c r="S201" s="304">
        <v>70000</v>
      </c>
      <c r="T201" s="306" t="s">
        <v>55</v>
      </c>
      <c r="U201" s="268" t="s">
        <v>56</v>
      </c>
      <c r="V201" s="304">
        <v>45</v>
      </c>
      <c r="W201" s="268" t="s">
        <v>54</v>
      </c>
      <c r="X201" s="268" t="s">
        <v>56</v>
      </c>
      <c r="Y201" s="307">
        <v>12</v>
      </c>
      <c r="Z201" s="306" t="s">
        <v>0</v>
      </c>
      <c r="AA201" s="306" t="s">
        <v>53</v>
      </c>
      <c r="AB201" s="306" t="s">
        <v>85</v>
      </c>
      <c r="AC201" s="305"/>
      <c r="AD201" s="304">
        <v>37800000</v>
      </c>
      <c r="AE201" s="350" t="s">
        <v>55</v>
      </c>
    </row>
    <row r="202" spans="1:31" s="7" customFormat="1" ht="21" customHeight="1">
      <c r="A202" s="26"/>
      <c r="B202" s="27"/>
      <c r="C202" s="27"/>
      <c r="D202" s="85"/>
      <c r="E202" s="63"/>
      <c r="F202" s="63"/>
      <c r="G202" s="63"/>
      <c r="H202" s="63"/>
      <c r="I202" s="63"/>
      <c r="J202" s="63"/>
      <c r="K202" s="63"/>
      <c r="L202" s="63"/>
      <c r="M202" s="63"/>
      <c r="N202" s="43"/>
      <c r="O202" s="305"/>
      <c r="P202" s="304"/>
      <c r="Q202" s="304"/>
      <c r="R202" s="304"/>
      <c r="S202" s="304"/>
      <c r="T202" s="306"/>
      <c r="U202" s="268"/>
      <c r="V202" s="304"/>
      <c r="W202" s="268"/>
      <c r="X202" s="268"/>
      <c r="Y202" s="307" t="s">
        <v>822</v>
      </c>
      <c r="Z202" s="306"/>
      <c r="AA202" s="306"/>
      <c r="AB202" s="306" t="s">
        <v>85</v>
      </c>
      <c r="AC202" s="305"/>
      <c r="AD202" s="304">
        <v>3727000</v>
      </c>
      <c r="AE202" s="350" t="s">
        <v>55</v>
      </c>
    </row>
    <row r="203" spans="1:31" s="7" customFormat="1" ht="21" customHeight="1">
      <c r="A203" s="26"/>
      <c r="B203" s="27"/>
      <c r="C203" s="27"/>
      <c r="D203" s="85"/>
      <c r="E203" s="63"/>
      <c r="F203" s="63"/>
      <c r="G203" s="63"/>
      <c r="H203" s="63"/>
      <c r="I203" s="63"/>
      <c r="J203" s="63"/>
      <c r="K203" s="63"/>
      <c r="L203" s="63"/>
      <c r="M203" s="63"/>
      <c r="N203" s="43"/>
      <c r="O203" s="305" t="s">
        <v>879</v>
      </c>
      <c r="P203" s="305"/>
      <c r="Q203" s="305"/>
      <c r="R203" s="305"/>
      <c r="S203" s="304">
        <v>70000</v>
      </c>
      <c r="T203" s="268" t="s">
        <v>55</v>
      </c>
      <c r="U203" s="268" t="s">
        <v>26</v>
      </c>
      <c r="V203" s="304">
        <v>10</v>
      </c>
      <c r="W203" s="306" t="s">
        <v>54</v>
      </c>
      <c r="X203" s="268" t="s">
        <v>26</v>
      </c>
      <c r="Y203" s="307">
        <v>12</v>
      </c>
      <c r="Z203" s="306" t="s">
        <v>0</v>
      </c>
      <c r="AA203" s="306" t="s">
        <v>27</v>
      </c>
      <c r="AB203" s="306" t="s">
        <v>85</v>
      </c>
      <c r="AC203" s="304"/>
      <c r="AD203" s="304">
        <v>8400000</v>
      </c>
      <c r="AE203" s="500" t="s">
        <v>55</v>
      </c>
    </row>
    <row r="204" spans="1:31" s="7" customFormat="1" ht="21" customHeight="1">
      <c r="A204" s="26"/>
      <c r="B204" s="27"/>
      <c r="C204" s="27"/>
      <c r="D204" s="85"/>
      <c r="E204" s="63"/>
      <c r="F204" s="63"/>
      <c r="G204" s="63"/>
      <c r="H204" s="63"/>
      <c r="I204" s="63"/>
      <c r="J204" s="63"/>
      <c r="K204" s="63"/>
      <c r="L204" s="63"/>
      <c r="M204" s="63"/>
      <c r="N204" s="43"/>
      <c r="O204" s="305" t="s">
        <v>880</v>
      </c>
      <c r="P204" s="305"/>
      <c r="Q204" s="305"/>
      <c r="R204" s="305"/>
      <c r="S204" s="304">
        <v>70000</v>
      </c>
      <c r="T204" s="268" t="s">
        <v>55</v>
      </c>
      <c r="U204" s="268" t="s">
        <v>26</v>
      </c>
      <c r="V204" s="304">
        <v>28</v>
      </c>
      <c r="W204" s="306" t="s">
        <v>54</v>
      </c>
      <c r="X204" s="268" t="s">
        <v>26</v>
      </c>
      <c r="Y204" s="307">
        <v>12</v>
      </c>
      <c r="Z204" s="306" t="s">
        <v>0</v>
      </c>
      <c r="AA204" s="306" t="s">
        <v>27</v>
      </c>
      <c r="AB204" s="306" t="s">
        <v>85</v>
      </c>
      <c r="AC204" s="304"/>
      <c r="AD204" s="304">
        <v>23520000</v>
      </c>
      <c r="AE204" s="500" t="s">
        <v>55</v>
      </c>
    </row>
    <row r="205" spans="1:31" s="7" customFormat="1" ht="21" customHeight="1">
      <c r="A205" s="26"/>
      <c r="B205" s="27"/>
      <c r="C205" s="28"/>
      <c r="D205" s="85"/>
      <c r="E205" s="63"/>
      <c r="F205" s="63"/>
      <c r="G205" s="63"/>
      <c r="H205" s="63"/>
      <c r="I205" s="63"/>
      <c r="J205" s="63"/>
      <c r="K205" s="63"/>
      <c r="L205" s="63"/>
      <c r="M205" s="63"/>
      <c r="N205" s="43"/>
      <c r="O205" s="161" t="s">
        <v>881</v>
      </c>
      <c r="P205" s="304"/>
      <c r="Q205" s="304"/>
      <c r="R205" s="304"/>
      <c r="S205" s="304">
        <v>3500</v>
      </c>
      <c r="T205" s="306" t="s">
        <v>325</v>
      </c>
      <c r="U205" s="268" t="s">
        <v>26</v>
      </c>
      <c r="V205" s="304">
        <v>920</v>
      </c>
      <c r="W205" s="268" t="s">
        <v>682</v>
      </c>
      <c r="X205" s="268"/>
      <c r="Y205" s="307"/>
      <c r="Z205" s="306"/>
      <c r="AA205" s="306" t="s">
        <v>53</v>
      </c>
      <c r="AB205" s="306" t="s">
        <v>85</v>
      </c>
      <c r="AC205" s="305"/>
      <c r="AD205" s="304">
        <v>3220000</v>
      </c>
      <c r="AE205" s="350" t="s">
        <v>55</v>
      </c>
    </row>
    <row r="206" spans="1:31" s="7" customFormat="1" ht="20.25" customHeight="1">
      <c r="A206" s="26"/>
      <c r="B206" s="27"/>
      <c r="C206" s="28"/>
      <c r="D206" s="77"/>
      <c r="E206" s="63"/>
      <c r="F206" s="63"/>
      <c r="G206" s="63"/>
      <c r="H206" s="63"/>
      <c r="I206" s="63"/>
      <c r="J206" s="63"/>
      <c r="K206" s="63"/>
      <c r="L206" s="63"/>
      <c r="M206" s="63"/>
      <c r="N206" s="43"/>
      <c r="O206" s="305" t="s">
        <v>882</v>
      </c>
      <c r="P206" s="305"/>
      <c r="Q206" s="305"/>
      <c r="R206" s="305"/>
      <c r="S206" s="304"/>
      <c r="T206" s="306"/>
      <c r="U206" s="204"/>
      <c r="V206" s="304"/>
      <c r="W206" s="306"/>
      <c r="X206" s="204"/>
      <c r="Y206" s="307"/>
      <c r="Z206" s="306"/>
      <c r="AA206" s="306"/>
      <c r="AB206" s="208" t="s">
        <v>151</v>
      </c>
      <c r="AC206" s="307"/>
      <c r="AD206" s="307">
        <v>200000</v>
      </c>
      <c r="AE206" s="364" t="s">
        <v>55</v>
      </c>
    </row>
    <row r="207" spans="1:31" s="7" customFormat="1" ht="20.25" customHeight="1">
      <c r="A207" s="26"/>
      <c r="B207" s="27"/>
      <c r="C207" s="28"/>
      <c r="D207" s="77"/>
      <c r="E207" s="63"/>
      <c r="F207" s="63"/>
      <c r="G207" s="63"/>
      <c r="H207" s="63"/>
      <c r="I207" s="63"/>
      <c r="J207" s="63"/>
      <c r="K207" s="63"/>
      <c r="L207" s="63"/>
      <c r="M207" s="63"/>
      <c r="N207" s="43"/>
      <c r="O207" s="305" t="s">
        <v>883</v>
      </c>
      <c r="P207" s="305"/>
      <c r="Q207" s="305"/>
      <c r="R207" s="305"/>
      <c r="S207" s="304"/>
      <c r="T207" s="306"/>
      <c r="U207" s="204"/>
      <c r="V207" s="304"/>
      <c r="W207" s="306"/>
      <c r="X207" s="204"/>
      <c r="Y207" s="307"/>
      <c r="Z207" s="306"/>
      <c r="AA207" s="306"/>
      <c r="AB207" s="306" t="s">
        <v>151</v>
      </c>
      <c r="AC207" s="307"/>
      <c r="AD207" s="304">
        <v>2000000</v>
      </c>
      <c r="AE207" s="350" t="s">
        <v>55</v>
      </c>
    </row>
    <row r="208" spans="1:31" s="7" customFormat="1" ht="20.25" customHeight="1">
      <c r="A208" s="26"/>
      <c r="B208" s="27"/>
      <c r="C208" s="28"/>
      <c r="D208" s="77"/>
      <c r="E208" s="63"/>
      <c r="F208" s="63"/>
      <c r="G208" s="63"/>
      <c r="H208" s="63"/>
      <c r="I208" s="63"/>
      <c r="J208" s="63"/>
      <c r="K208" s="63"/>
      <c r="L208" s="63"/>
      <c r="M208" s="63"/>
      <c r="N208" s="43"/>
      <c r="O208" s="162"/>
      <c r="P208" s="514"/>
      <c r="Q208" s="514"/>
      <c r="R208" s="514"/>
      <c r="S208" s="513"/>
      <c r="T208" s="383"/>
      <c r="U208" s="700"/>
      <c r="V208" s="513"/>
      <c r="W208" s="383"/>
      <c r="X208" s="700"/>
      <c r="Y208" s="214"/>
      <c r="Z208" s="383"/>
      <c r="AA208" s="383"/>
      <c r="AB208" s="383"/>
      <c r="AC208" s="214"/>
      <c r="AD208" s="513" t="s">
        <v>153</v>
      </c>
      <c r="AE208" s="369"/>
    </row>
    <row r="209" spans="1:31" s="615" customFormat="1" ht="21" hidden="1" customHeight="1">
      <c r="A209" s="616"/>
      <c r="B209" s="618"/>
      <c r="C209" s="687"/>
      <c r="D209" s="321"/>
      <c r="E209" s="665"/>
      <c r="F209" s="665"/>
      <c r="G209" s="665"/>
      <c r="H209" s="665"/>
      <c r="I209" s="665"/>
      <c r="J209" s="665"/>
      <c r="K209" s="665"/>
      <c r="L209" s="665"/>
      <c r="M209" s="665"/>
      <c r="N209" s="639"/>
      <c r="O209" s="623"/>
      <c r="P209" s="623"/>
      <c r="Q209" s="623"/>
      <c r="R209" s="623"/>
      <c r="S209" s="624"/>
      <c r="T209" s="645"/>
      <c r="U209" s="625"/>
      <c r="V209" s="624"/>
      <c r="W209" s="625"/>
      <c r="X209" s="625"/>
      <c r="Y209" s="626"/>
      <c r="Z209" s="625"/>
      <c r="AA209" s="625"/>
      <c r="AB209" s="625" t="s">
        <v>728</v>
      </c>
      <c r="AC209" s="624"/>
      <c r="AD209" s="624">
        <v>0</v>
      </c>
      <c r="AE209" s="389" t="s">
        <v>727</v>
      </c>
    </row>
    <row r="210" spans="1:31" s="7" customFormat="1" ht="21" customHeight="1">
      <c r="A210" s="66" t="s">
        <v>47</v>
      </c>
      <c r="B210" s="758" t="s">
        <v>20</v>
      </c>
      <c r="C210" s="759"/>
      <c r="D210" s="579">
        <v>99436</v>
      </c>
      <c r="E210" s="579">
        <v>103102</v>
      </c>
      <c r="F210" s="579">
        <v>6113</v>
      </c>
      <c r="G210" s="579">
        <v>0</v>
      </c>
      <c r="H210" s="579">
        <v>0</v>
      </c>
      <c r="I210" s="579">
        <v>96989</v>
      </c>
      <c r="J210" s="579">
        <v>0</v>
      </c>
      <c r="K210" s="579">
        <v>0</v>
      </c>
      <c r="L210" s="579">
        <v>0</v>
      </c>
      <c r="M210" s="578">
        <v>3666</v>
      </c>
      <c r="N210" s="186">
        <v>3.686793515427008E-2</v>
      </c>
      <c r="O210" s="187" t="s">
        <v>129</v>
      </c>
      <c r="P210" s="187"/>
      <c r="Q210" s="187"/>
      <c r="R210" s="187"/>
      <c r="S210" s="188"/>
      <c r="T210" s="396"/>
      <c r="U210" s="396"/>
      <c r="V210" s="188"/>
      <c r="W210" s="396"/>
      <c r="X210" s="396"/>
      <c r="Y210" s="439"/>
      <c r="Z210" s="396"/>
      <c r="AA210" s="396"/>
      <c r="AB210" s="396"/>
      <c r="AC210" s="188"/>
      <c r="AD210" s="606">
        <v>103102000</v>
      </c>
      <c r="AE210" s="432" t="s">
        <v>25</v>
      </c>
    </row>
    <row r="211" spans="1:31" s="7" customFormat="1" ht="21" customHeight="1">
      <c r="A211" s="98" t="s">
        <v>134</v>
      </c>
      <c r="B211" s="27" t="s">
        <v>17</v>
      </c>
      <c r="C211" s="584" t="s">
        <v>130</v>
      </c>
      <c r="D211" s="585">
        <v>99436</v>
      </c>
      <c r="E211" s="585">
        <v>103102</v>
      </c>
      <c r="F211" s="585">
        <v>6113</v>
      </c>
      <c r="G211" s="585">
        <v>0</v>
      </c>
      <c r="H211" s="585">
        <v>0</v>
      </c>
      <c r="I211" s="585">
        <v>96989</v>
      </c>
      <c r="J211" s="585">
        <v>0</v>
      </c>
      <c r="K211" s="585">
        <v>0</v>
      </c>
      <c r="L211" s="585">
        <v>0</v>
      </c>
      <c r="M211" s="585">
        <v>3666</v>
      </c>
      <c r="N211" s="586">
        <v>3.686793515427008E-2</v>
      </c>
      <c r="O211" s="587" t="s">
        <v>131</v>
      </c>
      <c r="P211" s="587"/>
      <c r="Q211" s="587"/>
      <c r="R211" s="587"/>
      <c r="S211" s="587"/>
      <c r="T211" s="589"/>
      <c r="U211" s="589"/>
      <c r="V211" s="588"/>
      <c r="W211" s="589"/>
      <c r="X211" s="589"/>
      <c r="Y211" s="590"/>
      <c r="Z211" s="589"/>
      <c r="AA211" s="589"/>
      <c r="AB211" s="589"/>
      <c r="AC211" s="590"/>
      <c r="AD211" s="593">
        <v>103102000</v>
      </c>
      <c r="AE211" s="591" t="s">
        <v>25</v>
      </c>
    </row>
    <row r="212" spans="1:31" s="615" customFormat="1" ht="21" hidden="1" customHeight="1">
      <c r="A212" s="616"/>
      <c r="B212" s="610"/>
      <c r="C212" s="647" t="s">
        <v>131</v>
      </c>
      <c r="D212" s="296">
        <v>0</v>
      </c>
      <c r="E212" s="296">
        <v>0</v>
      </c>
      <c r="F212" s="648">
        <v>0</v>
      </c>
      <c r="G212" s="648">
        <v>0</v>
      </c>
      <c r="H212" s="648">
        <v>0</v>
      </c>
      <c r="I212" s="648">
        <v>0</v>
      </c>
      <c r="J212" s="648">
        <v>0</v>
      </c>
      <c r="K212" s="648">
        <v>0</v>
      </c>
      <c r="L212" s="648">
        <v>0</v>
      </c>
      <c r="M212" s="296">
        <v>0</v>
      </c>
      <c r="N212" s="649">
        <v>0</v>
      </c>
      <c r="O212" s="143" t="s">
        <v>48</v>
      </c>
      <c r="P212" s="650"/>
      <c r="Q212" s="650"/>
      <c r="R212" s="650"/>
      <c r="S212" s="650"/>
      <c r="T212" s="651"/>
      <c r="U212" s="651"/>
      <c r="V212" s="652"/>
      <c r="W212" s="651"/>
      <c r="X212" s="651"/>
      <c r="Y212" s="150" t="s">
        <v>130</v>
      </c>
      <c r="Z212" s="379"/>
      <c r="AA212" s="379"/>
      <c r="AB212" s="379"/>
      <c r="AC212" s="150"/>
      <c r="AD212" s="653">
        <v>0</v>
      </c>
      <c r="AE212" s="352" t="s">
        <v>25</v>
      </c>
    </row>
    <row r="213" spans="1:31" s="615" customFormat="1" ht="21" hidden="1" customHeight="1">
      <c r="A213" s="616"/>
      <c r="B213" s="610"/>
      <c r="C213" s="610"/>
      <c r="D213" s="317"/>
      <c r="E213" s="315"/>
      <c r="F213" s="315"/>
      <c r="G213" s="315"/>
      <c r="H213" s="315"/>
      <c r="I213" s="315"/>
      <c r="J213" s="315"/>
      <c r="K213" s="315"/>
      <c r="L213" s="315"/>
      <c r="M213" s="315"/>
      <c r="N213" s="635"/>
      <c r="O213" s="147"/>
      <c r="P213" s="147"/>
      <c r="Q213" s="147"/>
      <c r="R213" s="147"/>
      <c r="S213" s="147"/>
      <c r="T213" s="532"/>
      <c r="U213" s="532"/>
      <c r="V213" s="148"/>
      <c r="W213" s="532"/>
      <c r="X213" s="532"/>
      <c r="Y213" s="150" t="s">
        <v>127</v>
      </c>
      <c r="Z213" s="379"/>
      <c r="AA213" s="379"/>
      <c r="AB213" s="379"/>
      <c r="AC213" s="150"/>
      <c r="AD213" s="653">
        <v>0</v>
      </c>
      <c r="AE213" s="352" t="s">
        <v>25</v>
      </c>
    </row>
    <row r="214" spans="1:31" s="615" customFormat="1" ht="21" hidden="1" customHeight="1">
      <c r="A214" s="616"/>
      <c r="B214" s="610"/>
      <c r="C214" s="610"/>
      <c r="D214" s="317"/>
      <c r="E214" s="315"/>
      <c r="F214" s="315"/>
      <c r="G214" s="315"/>
      <c r="H214" s="315"/>
      <c r="I214" s="315"/>
      <c r="J214" s="315"/>
      <c r="K214" s="315"/>
      <c r="L214" s="315"/>
      <c r="M214" s="315"/>
      <c r="N214" s="635"/>
      <c r="O214" s="223" t="s">
        <v>563</v>
      </c>
      <c r="P214" s="223"/>
      <c r="Q214" s="223"/>
      <c r="R214" s="223"/>
      <c r="S214" s="223"/>
      <c r="T214" s="532"/>
      <c r="U214" s="532"/>
      <c r="V214" s="148"/>
      <c r="W214" s="532"/>
      <c r="X214" s="532"/>
      <c r="Y214" s="149"/>
      <c r="Z214" s="532"/>
      <c r="AA214" s="532"/>
      <c r="AB214" s="260" t="s">
        <v>560</v>
      </c>
      <c r="AC214" s="149"/>
      <c r="AD214" s="261">
        <v>0</v>
      </c>
      <c r="AE214" s="654" t="s">
        <v>55</v>
      </c>
    </row>
    <row r="215" spans="1:31" s="615" customFormat="1" ht="20.25" hidden="1" customHeight="1">
      <c r="A215" s="616"/>
      <c r="B215" s="610"/>
      <c r="C215" s="610"/>
      <c r="D215" s="655"/>
      <c r="E215" s="315"/>
      <c r="F215" s="656"/>
      <c r="G215" s="656"/>
      <c r="H215" s="656"/>
      <c r="I215" s="656"/>
      <c r="J215" s="656"/>
      <c r="K215" s="656"/>
      <c r="L215" s="656"/>
      <c r="M215" s="315"/>
      <c r="N215" s="635"/>
      <c r="O215" s="223"/>
      <c r="P215" s="223"/>
      <c r="Q215" s="223"/>
      <c r="R215" s="223"/>
      <c r="S215" s="223"/>
      <c r="T215" s="532"/>
      <c r="U215" s="532"/>
      <c r="V215" s="148"/>
      <c r="W215" s="532"/>
      <c r="X215" s="532"/>
      <c r="Y215" s="149"/>
      <c r="Z215" s="532"/>
      <c r="AA215" s="532"/>
      <c r="AB215" s="260" t="s">
        <v>559</v>
      </c>
      <c r="AC215" s="149"/>
      <c r="AD215" s="261">
        <v>0</v>
      </c>
      <c r="AE215" s="654" t="s">
        <v>55</v>
      </c>
    </row>
    <row r="216" spans="1:31" s="615" customFormat="1" ht="20.25" hidden="1" customHeight="1">
      <c r="A216" s="616"/>
      <c r="B216" s="610"/>
      <c r="C216" s="610"/>
      <c r="D216" s="655"/>
      <c r="E216" s="315"/>
      <c r="F216" s="656"/>
      <c r="G216" s="656"/>
      <c r="H216" s="656"/>
      <c r="I216" s="656"/>
      <c r="J216" s="656"/>
      <c r="K216" s="656"/>
      <c r="L216" s="656"/>
      <c r="M216" s="315"/>
      <c r="N216" s="635"/>
      <c r="O216" s="223" t="s">
        <v>564</v>
      </c>
      <c r="P216" s="223"/>
      <c r="Q216" s="223"/>
      <c r="R216" s="223"/>
      <c r="S216" s="223"/>
      <c r="T216" s="532"/>
      <c r="U216" s="532"/>
      <c r="V216" s="148"/>
      <c r="W216" s="532"/>
      <c r="X216" s="532"/>
      <c r="Y216" s="150" t="s">
        <v>127</v>
      </c>
      <c r="Z216" s="379"/>
      <c r="AA216" s="379"/>
      <c r="AB216" s="657"/>
      <c r="AC216" s="150"/>
      <c r="AD216" s="653">
        <v>0</v>
      </c>
      <c r="AE216" s="352" t="s">
        <v>25</v>
      </c>
    </row>
    <row r="217" spans="1:31" s="615" customFormat="1" ht="21" hidden="1" customHeight="1">
      <c r="A217" s="616"/>
      <c r="B217" s="610"/>
      <c r="C217" s="610"/>
      <c r="D217" s="655"/>
      <c r="E217" s="315"/>
      <c r="F217" s="656"/>
      <c r="G217" s="656"/>
      <c r="H217" s="656"/>
      <c r="I217" s="656"/>
      <c r="J217" s="656"/>
      <c r="K217" s="656"/>
      <c r="L217" s="656"/>
      <c r="M217" s="315"/>
      <c r="N217" s="635"/>
      <c r="O217" s="223"/>
      <c r="P217" s="223"/>
      <c r="Q217" s="223"/>
      <c r="R217" s="223"/>
      <c r="S217" s="223"/>
      <c r="T217" s="532"/>
      <c r="U217" s="532"/>
      <c r="V217" s="148"/>
      <c r="W217" s="532"/>
      <c r="X217" s="532"/>
      <c r="Y217" s="149"/>
      <c r="Z217" s="532"/>
      <c r="AA217" s="532"/>
      <c r="AB217" s="260" t="s">
        <v>561</v>
      </c>
      <c r="AC217" s="149"/>
      <c r="AD217" s="261">
        <v>0</v>
      </c>
      <c r="AE217" s="654" t="s">
        <v>55</v>
      </c>
    </row>
    <row r="218" spans="1:31" s="615" customFormat="1" ht="21" hidden="1" customHeight="1">
      <c r="A218" s="616"/>
      <c r="B218" s="610"/>
      <c r="C218" s="610"/>
      <c r="D218" s="658"/>
      <c r="E218" s="315"/>
      <c r="F218" s="315"/>
      <c r="G218" s="315"/>
      <c r="H218" s="315"/>
      <c r="I218" s="315"/>
      <c r="J218" s="315"/>
      <c r="K218" s="315"/>
      <c r="L218" s="315"/>
      <c r="M218" s="315"/>
      <c r="N218" s="635"/>
      <c r="O218" s="576"/>
      <c r="P218" s="576"/>
      <c r="Q218" s="576"/>
      <c r="R218" s="576"/>
      <c r="S218" s="576"/>
      <c r="T218" s="408"/>
      <c r="U218" s="408"/>
      <c r="V218" s="576"/>
      <c r="W218" s="408"/>
      <c r="X218" s="408"/>
      <c r="Y218" s="659"/>
      <c r="Z218" s="408"/>
      <c r="AA218" s="408"/>
      <c r="AB218" s="408" t="s">
        <v>559</v>
      </c>
      <c r="AC218" s="576"/>
      <c r="AD218" s="660">
        <v>0</v>
      </c>
      <c r="AE218" s="654" t="s">
        <v>55</v>
      </c>
    </row>
    <row r="219" spans="1:31" s="7" customFormat="1" ht="21" customHeight="1">
      <c r="A219" s="26"/>
      <c r="B219" s="27"/>
      <c r="C219" s="18" t="s">
        <v>18</v>
      </c>
      <c r="D219" s="87">
        <v>64257</v>
      </c>
      <c r="E219" s="67">
        <v>64923</v>
      </c>
      <c r="F219" s="68">
        <v>0</v>
      </c>
      <c r="G219" s="68">
        <v>0</v>
      </c>
      <c r="H219" s="68">
        <v>0</v>
      </c>
      <c r="I219" s="68">
        <v>64923</v>
      </c>
      <c r="J219" s="68">
        <v>0</v>
      </c>
      <c r="K219" s="68">
        <v>0</v>
      </c>
      <c r="L219" s="68">
        <v>0</v>
      </c>
      <c r="M219" s="296">
        <v>666</v>
      </c>
      <c r="N219" s="72">
        <v>1.0364629534525421E-2</v>
      </c>
      <c r="O219" s="171" t="s">
        <v>49</v>
      </c>
      <c r="P219" s="172"/>
      <c r="Q219" s="172"/>
      <c r="R219" s="172"/>
      <c r="S219" s="172"/>
      <c r="T219" s="399"/>
      <c r="U219" s="399"/>
      <c r="V219" s="173"/>
      <c r="W219" s="399"/>
      <c r="X219" s="399"/>
      <c r="Y219" s="174" t="s">
        <v>127</v>
      </c>
      <c r="Z219" s="403"/>
      <c r="AA219" s="403"/>
      <c r="AB219" s="403"/>
      <c r="AC219" s="174"/>
      <c r="AD219" s="227">
        <v>64923000</v>
      </c>
      <c r="AE219" s="435" t="s">
        <v>25</v>
      </c>
    </row>
    <row r="220" spans="1:31" s="7" customFormat="1" ht="21" customHeight="1">
      <c r="A220" s="26"/>
      <c r="B220" s="27"/>
      <c r="C220" s="27"/>
      <c r="D220" s="318"/>
      <c r="E220" s="316"/>
      <c r="F220" s="316"/>
      <c r="G220" s="316"/>
      <c r="H220" s="316"/>
      <c r="I220" s="316"/>
      <c r="J220" s="316"/>
      <c r="K220" s="316"/>
      <c r="L220" s="316"/>
      <c r="M220" s="63"/>
      <c r="N220" s="43"/>
      <c r="O220" s="305" t="s">
        <v>816</v>
      </c>
      <c r="P220" s="305"/>
      <c r="Q220" s="305"/>
      <c r="R220" s="305"/>
      <c r="S220" s="304"/>
      <c r="T220" s="268"/>
      <c r="U220" s="268"/>
      <c r="V220" s="304"/>
      <c r="W220" s="306"/>
      <c r="X220" s="307"/>
      <c r="Y220" s="307"/>
      <c r="Z220" s="306"/>
      <c r="AA220" s="306"/>
      <c r="AB220" s="306" t="s">
        <v>137</v>
      </c>
      <c r="AC220" s="304"/>
      <c r="AD220" s="304">
        <v>985000</v>
      </c>
      <c r="AE220" s="350" t="s">
        <v>55</v>
      </c>
    </row>
    <row r="221" spans="1:31" s="7" customFormat="1" ht="21" customHeight="1">
      <c r="A221" s="26"/>
      <c r="B221" s="27"/>
      <c r="C221" s="27"/>
      <c r="D221" s="319"/>
      <c r="E221" s="316"/>
      <c r="F221" s="316"/>
      <c r="G221" s="316"/>
      <c r="H221" s="316"/>
      <c r="I221" s="316"/>
      <c r="J221" s="316"/>
      <c r="K221" s="316"/>
      <c r="L221" s="316"/>
      <c r="M221" s="63"/>
      <c r="N221" s="43"/>
      <c r="O221" s="305" t="s">
        <v>812</v>
      </c>
      <c r="P221" s="305"/>
      <c r="Q221" s="305"/>
      <c r="R221" s="305"/>
      <c r="S221" s="304"/>
      <c r="T221" s="208"/>
      <c r="U221" s="268"/>
      <c r="V221" s="304"/>
      <c r="W221" s="306"/>
      <c r="X221" s="307"/>
      <c r="Y221" s="307"/>
      <c r="Z221" s="306"/>
      <c r="AA221" s="306"/>
      <c r="AB221" s="306" t="s">
        <v>137</v>
      </c>
      <c r="AC221" s="304"/>
      <c r="AD221" s="304">
        <v>1492000</v>
      </c>
      <c r="AE221" s="350" t="s">
        <v>55</v>
      </c>
    </row>
    <row r="222" spans="1:31" s="7" customFormat="1" ht="21" customHeight="1">
      <c r="A222" s="26"/>
      <c r="B222" s="27"/>
      <c r="C222" s="27"/>
      <c r="D222" s="64"/>
      <c r="E222" s="63"/>
      <c r="F222" s="63"/>
      <c r="G222" s="63"/>
      <c r="H222" s="63"/>
      <c r="I222" s="63"/>
      <c r="J222" s="63"/>
      <c r="K222" s="63"/>
      <c r="L222" s="63"/>
      <c r="M222" s="63"/>
      <c r="N222" s="43"/>
      <c r="O222" s="305" t="s">
        <v>818</v>
      </c>
      <c r="P222" s="305"/>
      <c r="Q222" s="305"/>
      <c r="R222" s="305"/>
      <c r="S222" s="304"/>
      <c r="T222" s="208"/>
      <c r="U222" s="268"/>
      <c r="V222" s="304"/>
      <c r="W222" s="561"/>
      <c r="X222" s="307"/>
      <c r="Y222" s="307" t="s">
        <v>845</v>
      </c>
      <c r="Z222" s="306"/>
      <c r="AA222" s="306"/>
      <c r="AB222" s="306" t="s">
        <v>137</v>
      </c>
      <c r="AC222" s="304"/>
      <c r="AD222" s="304">
        <v>621000</v>
      </c>
      <c r="AE222" s="350" t="s">
        <v>55</v>
      </c>
    </row>
    <row r="223" spans="1:31" s="7" customFormat="1" ht="21" hidden="1" customHeight="1">
      <c r="A223" s="26"/>
      <c r="B223" s="27"/>
      <c r="C223" s="27"/>
      <c r="D223" s="64"/>
      <c r="E223" s="63"/>
      <c r="F223" s="63"/>
      <c r="G223" s="63"/>
      <c r="H223" s="63"/>
      <c r="I223" s="63"/>
      <c r="J223" s="63"/>
      <c r="K223" s="63"/>
      <c r="L223" s="63"/>
      <c r="M223" s="63"/>
      <c r="N223" s="43"/>
      <c r="O223" s="305"/>
      <c r="P223" s="305"/>
      <c r="Q223" s="305"/>
      <c r="R223" s="305"/>
      <c r="S223" s="304"/>
      <c r="T223" s="268"/>
      <c r="U223" s="268"/>
      <c r="V223" s="304"/>
      <c r="W223" s="306"/>
      <c r="X223" s="307"/>
      <c r="Y223" s="307"/>
      <c r="Z223" s="306"/>
      <c r="AA223" s="306"/>
      <c r="AB223" s="306" t="s">
        <v>137</v>
      </c>
      <c r="AC223" s="304"/>
      <c r="AD223" s="304">
        <v>0</v>
      </c>
      <c r="AE223" s="350" t="s">
        <v>55</v>
      </c>
    </row>
    <row r="224" spans="1:31" s="7" customFormat="1" ht="21" hidden="1" customHeight="1">
      <c r="A224" s="26"/>
      <c r="B224" s="27"/>
      <c r="C224" s="27"/>
      <c r="D224" s="64"/>
      <c r="E224" s="63"/>
      <c r="F224" s="63"/>
      <c r="G224" s="63"/>
      <c r="H224" s="63"/>
      <c r="I224" s="63"/>
      <c r="J224" s="63"/>
      <c r="K224" s="63"/>
      <c r="L224" s="63"/>
      <c r="M224" s="63"/>
      <c r="N224" s="43"/>
      <c r="O224" s="305"/>
      <c r="P224" s="305"/>
      <c r="Q224" s="305"/>
      <c r="R224" s="305"/>
      <c r="S224" s="304"/>
      <c r="T224" s="208"/>
      <c r="U224" s="268"/>
      <c r="V224" s="304"/>
      <c r="W224" s="306"/>
      <c r="X224" s="307"/>
      <c r="Y224" s="307"/>
      <c r="Z224" s="306"/>
      <c r="AA224" s="306"/>
      <c r="AB224" s="306" t="s">
        <v>137</v>
      </c>
      <c r="AC224" s="304"/>
      <c r="AD224" s="304">
        <v>0</v>
      </c>
      <c r="AE224" s="350" t="s">
        <v>55</v>
      </c>
    </row>
    <row r="225" spans="1:31" s="7" customFormat="1" ht="21" hidden="1" customHeight="1">
      <c r="A225" s="26"/>
      <c r="B225" s="27"/>
      <c r="C225" s="27"/>
      <c r="D225" s="64"/>
      <c r="E225" s="63"/>
      <c r="F225" s="63"/>
      <c r="G225" s="63"/>
      <c r="H225" s="63"/>
      <c r="I225" s="63"/>
      <c r="J225" s="63"/>
      <c r="K225" s="63"/>
      <c r="L225" s="63"/>
      <c r="M225" s="63"/>
      <c r="N225" s="43"/>
      <c r="O225" s="305"/>
      <c r="P225" s="305"/>
      <c r="Q225" s="305"/>
      <c r="R225" s="305"/>
      <c r="S225" s="304"/>
      <c r="T225" s="208"/>
      <c r="U225" s="268"/>
      <c r="V225" s="304"/>
      <c r="W225" s="306"/>
      <c r="X225" s="307"/>
      <c r="Y225" s="307"/>
      <c r="Z225" s="306"/>
      <c r="AA225" s="306"/>
      <c r="AB225" s="306" t="s">
        <v>137</v>
      </c>
      <c r="AC225" s="304"/>
      <c r="AD225" s="304">
        <v>0</v>
      </c>
      <c r="AE225" s="350" t="s">
        <v>55</v>
      </c>
    </row>
    <row r="226" spans="1:31" s="7" customFormat="1" ht="21" hidden="1" customHeight="1">
      <c r="A226" s="26"/>
      <c r="B226" s="27"/>
      <c r="C226" s="27"/>
      <c r="D226" s="64"/>
      <c r="E226" s="63"/>
      <c r="F226" s="63"/>
      <c r="G226" s="63"/>
      <c r="H226" s="63"/>
      <c r="I226" s="63"/>
      <c r="J226" s="63"/>
      <c r="K226" s="63"/>
      <c r="L226" s="63"/>
      <c r="M226" s="63"/>
      <c r="N226" s="43"/>
      <c r="O226" s="305"/>
      <c r="P226" s="305"/>
      <c r="Q226" s="305"/>
      <c r="R226" s="305"/>
      <c r="S226" s="304"/>
      <c r="T226" s="208"/>
      <c r="U226" s="268"/>
      <c r="V226" s="304"/>
      <c r="W226" s="306"/>
      <c r="X226" s="307"/>
      <c r="Y226" s="307"/>
      <c r="Z226" s="306"/>
      <c r="AA226" s="306"/>
      <c r="AB226" s="306" t="s">
        <v>137</v>
      </c>
      <c r="AC226" s="304"/>
      <c r="AD226" s="304">
        <v>0</v>
      </c>
      <c r="AE226" s="350" t="s">
        <v>55</v>
      </c>
    </row>
    <row r="227" spans="1:31" s="7" customFormat="1" ht="21" hidden="1" customHeight="1">
      <c r="A227" s="26"/>
      <c r="B227" s="27"/>
      <c r="C227" s="27"/>
      <c r="D227" s="64"/>
      <c r="E227" s="63"/>
      <c r="F227" s="63"/>
      <c r="G227" s="63"/>
      <c r="H227" s="63"/>
      <c r="I227" s="63"/>
      <c r="J227" s="63"/>
      <c r="K227" s="63"/>
      <c r="L227" s="63"/>
      <c r="M227" s="63"/>
      <c r="N227" s="43"/>
      <c r="O227" s="305"/>
      <c r="P227" s="305"/>
      <c r="Q227" s="305"/>
      <c r="R227" s="305"/>
      <c r="S227" s="304"/>
      <c r="T227" s="208"/>
      <c r="U227" s="268"/>
      <c r="V227" s="304"/>
      <c r="W227" s="306"/>
      <c r="X227" s="307"/>
      <c r="Y227" s="307"/>
      <c r="Z227" s="306"/>
      <c r="AA227" s="306"/>
      <c r="AB227" s="306" t="s">
        <v>137</v>
      </c>
      <c r="AC227" s="304"/>
      <c r="AD227" s="304">
        <v>0</v>
      </c>
      <c r="AE227" s="350" t="s">
        <v>55</v>
      </c>
    </row>
    <row r="228" spans="1:31" s="7" customFormat="1" ht="21" hidden="1" customHeight="1">
      <c r="A228" s="26"/>
      <c r="B228" s="27"/>
      <c r="C228" s="27"/>
      <c r="D228" s="64"/>
      <c r="E228" s="63"/>
      <c r="F228" s="63"/>
      <c r="G228" s="63"/>
      <c r="H228" s="63"/>
      <c r="I228" s="63"/>
      <c r="J228" s="63"/>
      <c r="K228" s="63"/>
      <c r="L228" s="63"/>
      <c r="M228" s="63"/>
      <c r="N228" s="43"/>
      <c r="O228" s="305"/>
      <c r="P228" s="305"/>
      <c r="Q228" s="305"/>
      <c r="R228" s="305"/>
      <c r="S228" s="304"/>
      <c r="T228" s="208"/>
      <c r="U228" s="268"/>
      <c r="V228" s="304"/>
      <c r="W228" s="306"/>
      <c r="X228" s="307"/>
      <c r="Y228" s="307"/>
      <c r="Z228" s="306"/>
      <c r="AA228" s="306"/>
      <c r="AB228" s="306" t="s">
        <v>137</v>
      </c>
      <c r="AC228" s="304"/>
      <c r="AD228" s="304">
        <v>0</v>
      </c>
      <c r="AE228" s="350" t="s">
        <v>55</v>
      </c>
    </row>
    <row r="229" spans="1:31" s="7" customFormat="1" ht="21" hidden="1" customHeight="1">
      <c r="A229" s="26"/>
      <c r="B229" s="27"/>
      <c r="C229" s="27"/>
      <c r="D229" s="64"/>
      <c r="E229" s="63"/>
      <c r="F229" s="63"/>
      <c r="G229" s="63"/>
      <c r="H229" s="63"/>
      <c r="I229" s="63"/>
      <c r="J229" s="63"/>
      <c r="K229" s="63"/>
      <c r="L229" s="63"/>
      <c r="M229" s="63"/>
      <c r="N229" s="43"/>
      <c r="O229" s="305"/>
      <c r="P229" s="305"/>
      <c r="Q229" s="305"/>
      <c r="R229" s="305"/>
      <c r="S229" s="304"/>
      <c r="T229" s="208"/>
      <c r="U229" s="268"/>
      <c r="V229" s="304"/>
      <c r="W229" s="306"/>
      <c r="X229" s="307"/>
      <c r="Y229" s="307"/>
      <c r="Z229" s="306"/>
      <c r="AA229" s="306"/>
      <c r="AB229" s="306" t="s">
        <v>137</v>
      </c>
      <c r="AC229" s="304"/>
      <c r="AD229" s="304">
        <v>0</v>
      </c>
      <c r="AE229" s="350" t="s">
        <v>55</v>
      </c>
    </row>
    <row r="230" spans="1:31" s="7" customFormat="1" ht="21" hidden="1" customHeight="1">
      <c r="A230" s="26"/>
      <c r="B230" s="27"/>
      <c r="C230" s="27"/>
      <c r="D230" s="64"/>
      <c r="E230" s="63"/>
      <c r="F230" s="63"/>
      <c r="G230" s="63"/>
      <c r="H230" s="63"/>
      <c r="I230" s="63"/>
      <c r="J230" s="63"/>
      <c r="K230" s="63"/>
      <c r="L230" s="63"/>
      <c r="M230" s="63"/>
      <c r="N230" s="43"/>
      <c r="O230" s="305"/>
      <c r="P230" s="305"/>
      <c r="Q230" s="305"/>
      <c r="R230" s="305"/>
      <c r="S230" s="304"/>
      <c r="T230" s="208"/>
      <c r="U230" s="268"/>
      <c r="V230" s="304"/>
      <c r="W230" s="306"/>
      <c r="X230" s="307"/>
      <c r="Y230" s="307"/>
      <c r="Z230" s="306"/>
      <c r="AA230" s="306"/>
      <c r="AB230" s="306" t="s">
        <v>137</v>
      </c>
      <c r="AC230" s="304"/>
      <c r="AD230" s="304">
        <v>0</v>
      </c>
      <c r="AE230" s="350" t="s">
        <v>55</v>
      </c>
    </row>
    <row r="231" spans="1:31" s="7" customFormat="1" ht="21" customHeight="1">
      <c r="A231" s="26"/>
      <c r="B231" s="27"/>
      <c r="C231" s="27"/>
      <c r="D231" s="64"/>
      <c r="E231" s="63"/>
      <c r="F231" s="63"/>
      <c r="G231" s="63"/>
      <c r="H231" s="63"/>
      <c r="I231" s="63"/>
      <c r="J231" s="63"/>
      <c r="K231" s="63"/>
      <c r="L231" s="63"/>
      <c r="M231" s="63"/>
      <c r="N231" s="43"/>
      <c r="O231" s="305"/>
      <c r="P231" s="305"/>
      <c r="Q231" s="305"/>
      <c r="R231" s="305"/>
      <c r="S231" s="304"/>
      <c r="T231" s="208"/>
      <c r="U231" s="268"/>
      <c r="V231" s="304"/>
      <c r="W231" s="306"/>
      <c r="X231" s="307"/>
      <c r="Y231" s="307"/>
      <c r="Z231" s="306"/>
      <c r="AA231" s="306"/>
      <c r="AB231" s="306" t="s">
        <v>137</v>
      </c>
      <c r="AC231" s="304"/>
      <c r="AD231" s="304">
        <v>437000</v>
      </c>
      <c r="AE231" s="350" t="s">
        <v>678</v>
      </c>
    </row>
    <row r="232" spans="1:31" s="7" customFormat="1" ht="21" customHeight="1">
      <c r="A232" s="26"/>
      <c r="B232" s="27"/>
      <c r="C232" s="27"/>
      <c r="D232" s="319"/>
      <c r="E232" s="316"/>
      <c r="F232" s="316"/>
      <c r="G232" s="316"/>
      <c r="H232" s="316"/>
      <c r="I232" s="316"/>
      <c r="J232" s="316"/>
      <c r="K232" s="316"/>
      <c r="L232" s="316"/>
      <c r="M232" s="63"/>
      <c r="N232" s="43"/>
      <c r="O232" s="305" t="s">
        <v>813</v>
      </c>
      <c r="P232" s="305"/>
      <c r="Q232" s="305"/>
      <c r="R232" s="305"/>
      <c r="S232" s="304"/>
      <c r="T232" s="208"/>
      <c r="U232" s="268"/>
      <c r="V232" s="304"/>
      <c r="W232" s="561"/>
      <c r="X232" s="307"/>
      <c r="Y232" s="307" t="s">
        <v>711</v>
      </c>
      <c r="Z232" s="306"/>
      <c r="AA232" s="306"/>
      <c r="AB232" s="306" t="s">
        <v>137</v>
      </c>
      <c r="AC232" s="304"/>
      <c r="AD232" s="304">
        <v>57722000</v>
      </c>
      <c r="AE232" s="350" t="s">
        <v>55</v>
      </c>
    </row>
    <row r="233" spans="1:31" s="7" customFormat="1" ht="21" customHeight="1">
      <c r="A233" s="26"/>
      <c r="B233" s="27"/>
      <c r="C233" s="27"/>
      <c r="D233" s="319"/>
      <c r="E233" s="316"/>
      <c r="F233" s="316"/>
      <c r="G233" s="316"/>
      <c r="H233" s="316"/>
      <c r="I233" s="316"/>
      <c r="J233" s="316"/>
      <c r="K233" s="316"/>
      <c r="L233" s="316"/>
      <c r="M233" s="63"/>
      <c r="N233" s="43"/>
      <c r="O233" s="305" t="s">
        <v>815</v>
      </c>
      <c r="P233" s="305"/>
      <c r="Q233" s="305"/>
      <c r="R233" s="305"/>
      <c r="S233" s="304"/>
      <c r="T233" s="208"/>
      <c r="U233" s="268"/>
      <c r="V233" s="304"/>
      <c r="W233" s="306"/>
      <c r="X233" s="307"/>
      <c r="Y233" s="307"/>
      <c r="Z233" s="306"/>
      <c r="AA233" s="306"/>
      <c r="AB233" s="306" t="s">
        <v>137</v>
      </c>
      <c r="AC233" s="304"/>
      <c r="AD233" s="304">
        <v>3666000</v>
      </c>
      <c r="AE233" s="350" t="s">
        <v>55</v>
      </c>
    </row>
    <row r="234" spans="1:31" s="615" customFormat="1" ht="21" hidden="1" customHeight="1">
      <c r="A234" s="616"/>
      <c r="B234" s="610"/>
      <c r="C234" s="610"/>
      <c r="D234" s="661"/>
      <c r="E234" s="315"/>
      <c r="F234" s="315"/>
      <c r="G234" s="315"/>
      <c r="H234" s="315"/>
      <c r="I234" s="315"/>
      <c r="J234" s="315"/>
      <c r="K234" s="315"/>
      <c r="L234" s="315"/>
      <c r="M234" s="315"/>
      <c r="N234" s="635"/>
      <c r="O234" s="223" t="s">
        <v>814</v>
      </c>
      <c r="P234" s="223"/>
      <c r="Q234" s="223"/>
      <c r="R234" s="223"/>
      <c r="S234" s="203"/>
      <c r="T234" s="408"/>
      <c r="U234" s="160"/>
      <c r="V234" s="203"/>
      <c r="W234" s="260"/>
      <c r="X234" s="261"/>
      <c r="Y234" s="261"/>
      <c r="Z234" s="260"/>
      <c r="AA234" s="260"/>
      <c r="AB234" s="260" t="s">
        <v>137</v>
      </c>
      <c r="AC234" s="203"/>
      <c r="AD234" s="203"/>
      <c r="AE234" s="359" t="s">
        <v>55</v>
      </c>
    </row>
    <row r="235" spans="1:31" s="7" customFormat="1" ht="21" customHeight="1">
      <c r="A235" s="26"/>
      <c r="B235" s="27"/>
      <c r="C235" s="27"/>
      <c r="D235" s="64"/>
      <c r="E235" s="63"/>
      <c r="F235" s="63"/>
      <c r="G235" s="63"/>
      <c r="H235" s="63"/>
      <c r="I235" s="63"/>
      <c r="J235" s="63"/>
      <c r="K235" s="63"/>
      <c r="L235" s="63"/>
      <c r="M235" s="63"/>
      <c r="N235" s="43"/>
      <c r="O235" s="305"/>
      <c r="P235" s="305"/>
      <c r="Q235" s="305"/>
      <c r="R235" s="305"/>
      <c r="S235" s="304"/>
      <c r="T235" s="208"/>
      <c r="U235" s="268"/>
      <c r="V235" s="304"/>
      <c r="W235" s="306"/>
      <c r="X235" s="307"/>
      <c r="Y235" s="307"/>
      <c r="Z235" s="306"/>
      <c r="AA235" s="306"/>
      <c r="AB235" s="306"/>
      <c r="AC235" s="304"/>
      <c r="AD235" s="304"/>
      <c r="AE235" s="350"/>
    </row>
    <row r="236" spans="1:31" s="7" customFormat="1" ht="21" customHeight="1">
      <c r="A236" s="26"/>
      <c r="B236" s="27"/>
      <c r="C236" s="18" t="s">
        <v>50</v>
      </c>
      <c r="D236" s="87">
        <v>35179</v>
      </c>
      <c r="E236" s="67">
        <v>38179</v>
      </c>
      <c r="F236" s="68">
        <v>6113</v>
      </c>
      <c r="G236" s="68">
        <v>0</v>
      </c>
      <c r="H236" s="68">
        <v>0</v>
      </c>
      <c r="I236" s="68">
        <v>32066</v>
      </c>
      <c r="J236" s="68">
        <v>0</v>
      </c>
      <c r="K236" s="68">
        <v>0</v>
      </c>
      <c r="L236" s="68">
        <v>0</v>
      </c>
      <c r="M236" s="74">
        <v>3000</v>
      </c>
      <c r="N236" s="72">
        <v>8.5278148895647971E-2</v>
      </c>
      <c r="O236" s="171" t="s">
        <v>51</v>
      </c>
      <c r="P236" s="172"/>
      <c r="Q236" s="172"/>
      <c r="R236" s="172"/>
      <c r="S236" s="172"/>
      <c r="T236" s="399"/>
      <c r="U236" s="399"/>
      <c r="V236" s="173"/>
      <c r="W236" s="399"/>
      <c r="X236" s="399"/>
      <c r="Y236" s="174" t="s">
        <v>127</v>
      </c>
      <c r="Z236" s="403"/>
      <c r="AA236" s="403"/>
      <c r="AB236" s="403"/>
      <c r="AC236" s="174"/>
      <c r="AD236" s="174">
        <v>38179000</v>
      </c>
      <c r="AE236" s="435" t="s">
        <v>25</v>
      </c>
    </row>
    <row r="237" spans="1:31" ht="21" customHeight="1">
      <c r="A237" s="26"/>
      <c r="B237" s="27"/>
      <c r="C237" s="27" t="s">
        <v>139</v>
      </c>
      <c r="D237" s="317"/>
      <c r="E237" s="315"/>
      <c r="F237" s="315"/>
      <c r="G237" s="315"/>
      <c r="H237" s="315"/>
      <c r="I237" s="315"/>
      <c r="J237" s="315"/>
      <c r="K237" s="315"/>
      <c r="L237" s="315"/>
      <c r="M237" s="63"/>
      <c r="N237" s="43"/>
      <c r="O237" s="305" t="s">
        <v>790</v>
      </c>
      <c r="P237" s="305"/>
      <c r="Q237" s="305"/>
      <c r="R237" s="305"/>
      <c r="S237" s="304">
        <v>220000</v>
      </c>
      <c r="T237" s="268" t="s">
        <v>55</v>
      </c>
      <c r="U237" s="268" t="s">
        <v>26</v>
      </c>
      <c r="V237" s="304">
        <v>12</v>
      </c>
      <c r="W237" s="268" t="s">
        <v>0</v>
      </c>
      <c r="X237" s="306" t="s">
        <v>27</v>
      </c>
      <c r="Y237" s="307"/>
      <c r="Z237" s="306"/>
      <c r="AA237" s="306"/>
      <c r="AB237" s="306" t="s">
        <v>70</v>
      </c>
      <c r="AC237" s="304"/>
      <c r="AD237" s="304">
        <v>2640000</v>
      </c>
      <c r="AE237" s="350" t="s">
        <v>25</v>
      </c>
    </row>
    <row r="238" spans="1:31" ht="21" customHeight="1">
      <c r="A238" s="26"/>
      <c r="B238" s="27"/>
      <c r="C238" s="27"/>
      <c r="D238" s="318"/>
      <c r="E238" s="316"/>
      <c r="F238" s="316"/>
      <c r="G238" s="316"/>
      <c r="H238" s="316"/>
      <c r="I238" s="316"/>
      <c r="J238" s="316"/>
      <c r="K238" s="316"/>
      <c r="L238" s="316"/>
      <c r="M238" s="63"/>
      <c r="N238" s="43"/>
      <c r="O238" s="305" t="s">
        <v>791</v>
      </c>
      <c r="P238" s="305"/>
      <c r="Q238" s="305"/>
      <c r="R238" s="305"/>
      <c r="S238" s="304">
        <v>140000</v>
      </c>
      <c r="T238" s="268" t="s">
        <v>55</v>
      </c>
      <c r="U238" s="268" t="s">
        <v>26</v>
      </c>
      <c r="V238" s="304">
        <v>12</v>
      </c>
      <c r="W238" s="268" t="s">
        <v>0</v>
      </c>
      <c r="X238" s="306" t="s">
        <v>27</v>
      </c>
      <c r="Y238" s="307"/>
      <c r="Z238" s="306"/>
      <c r="AA238" s="306"/>
      <c r="AB238" s="306" t="s">
        <v>70</v>
      </c>
      <c r="AC238" s="304"/>
      <c r="AD238" s="304">
        <v>1680000</v>
      </c>
      <c r="AE238" s="350" t="s">
        <v>25</v>
      </c>
    </row>
    <row r="239" spans="1:31" ht="21" customHeight="1">
      <c r="A239" s="26"/>
      <c r="B239" s="27"/>
      <c r="C239" s="27"/>
      <c r="D239" s="85"/>
      <c r="E239" s="63"/>
      <c r="F239" s="63"/>
      <c r="G239" s="63"/>
      <c r="H239" s="63"/>
      <c r="I239" s="63"/>
      <c r="J239" s="63"/>
      <c r="K239" s="63"/>
      <c r="L239" s="63"/>
      <c r="M239" s="63"/>
      <c r="N239" s="43"/>
      <c r="O239" s="305" t="s">
        <v>817</v>
      </c>
      <c r="P239" s="305"/>
      <c r="Q239" s="305"/>
      <c r="R239" s="305"/>
      <c r="S239" s="304"/>
      <c r="T239" s="268"/>
      <c r="U239" s="268"/>
      <c r="V239" s="304"/>
      <c r="X239" s="306"/>
      <c r="Y239" s="306" t="s">
        <v>840</v>
      </c>
      <c r="Z239" s="306"/>
      <c r="AA239" s="306"/>
      <c r="AB239" s="306" t="s">
        <v>137</v>
      </c>
      <c r="AC239" s="304"/>
      <c r="AD239" s="304">
        <v>3000000</v>
      </c>
      <c r="AE239" s="350" t="s">
        <v>55</v>
      </c>
    </row>
    <row r="240" spans="1:31" ht="21" customHeight="1">
      <c r="A240" s="26"/>
      <c r="B240" s="27"/>
      <c r="C240" s="27"/>
      <c r="D240" s="85"/>
      <c r="E240" s="63"/>
      <c r="F240" s="63"/>
      <c r="G240" s="63"/>
      <c r="H240" s="63"/>
      <c r="I240" s="63"/>
      <c r="J240" s="63"/>
      <c r="K240" s="63"/>
      <c r="L240" s="63"/>
      <c r="M240" s="63"/>
      <c r="N240" s="43"/>
      <c r="O240" s="305" t="s">
        <v>792</v>
      </c>
      <c r="P240" s="305"/>
      <c r="Q240" s="305"/>
      <c r="R240" s="305"/>
      <c r="S240" s="304"/>
      <c r="T240" s="268"/>
      <c r="U240" s="268"/>
      <c r="V240" s="304"/>
      <c r="W240" s="268"/>
      <c r="X240" s="306"/>
      <c r="Y240" s="307"/>
      <c r="Z240" s="306"/>
      <c r="AA240" s="306"/>
      <c r="AB240" s="306" t="s">
        <v>137</v>
      </c>
      <c r="AC240" s="304"/>
      <c r="AD240" s="304">
        <v>2442000</v>
      </c>
      <c r="AE240" s="350" t="s">
        <v>55</v>
      </c>
    </row>
    <row r="241" spans="1:31" ht="21" customHeight="1">
      <c r="A241" s="26"/>
      <c r="B241" s="27"/>
      <c r="C241" s="27"/>
      <c r="D241" s="85"/>
      <c r="E241" s="63"/>
      <c r="F241" s="63"/>
      <c r="G241" s="63"/>
      <c r="H241" s="63"/>
      <c r="I241" s="63"/>
      <c r="J241" s="63"/>
      <c r="K241" s="63"/>
      <c r="L241" s="63"/>
      <c r="M241" s="63"/>
      <c r="N241" s="43"/>
      <c r="O241" s="305" t="s">
        <v>793</v>
      </c>
      <c r="P241" s="305"/>
      <c r="Q241" s="305"/>
      <c r="R241" s="305"/>
      <c r="S241" s="304"/>
      <c r="T241" s="268"/>
      <c r="U241" s="268"/>
      <c r="V241" s="304"/>
      <c r="X241" s="306"/>
      <c r="Y241" s="268"/>
      <c r="Z241" s="306"/>
      <c r="AA241" s="306"/>
      <c r="AB241" s="306" t="s">
        <v>137</v>
      </c>
      <c r="AC241" s="304"/>
      <c r="AD241" s="304">
        <v>4730000</v>
      </c>
      <c r="AE241" s="350" t="s">
        <v>55</v>
      </c>
    </row>
    <row r="242" spans="1:31" ht="21" customHeight="1">
      <c r="A242" s="26"/>
      <c r="B242" s="27"/>
      <c r="C242" s="27"/>
      <c r="D242" s="85"/>
      <c r="E242" s="63"/>
      <c r="F242" s="63"/>
      <c r="G242" s="63"/>
      <c r="H242" s="63"/>
      <c r="I242" s="63"/>
      <c r="J242" s="63"/>
      <c r="K242" s="63"/>
      <c r="L242" s="63"/>
      <c r="M242" s="63"/>
      <c r="N242" s="43"/>
      <c r="O242" s="305" t="s">
        <v>794</v>
      </c>
      <c r="P242" s="305"/>
      <c r="Q242" s="305"/>
      <c r="R242" s="305"/>
      <c r="S242" s="304">
        <v>1793000</v>
      </c>
      <c r="T242" s="268" t="s">
        <v>55</v>
      </c>
      <c r="U242" s="268" t="s">
        <v>26</v>
      </c>
      <c r="V242" s="304">
        <v>1</v>
      </c>
      <c r="W242" s="268" t="s">
        <v>0</v>
      </c>
      <c r="X242" s="306" t="s">
        <v>27</v>
      </c>
      <c r="Y242" s="307"/>
      <c r="Z242" s="306"/>
      <c r="AA242" s="306"/>
      <c r="AB242" s="306" t="s">
        <v>70</v>
      </c>
      <c r="AC242" s="304"/>
      <c r="AD242" s="304">
        <v>1793000</v>
      </c>
      <c r="AE242" s="350" t="s">
        <v>25</v>
      </c>
    </row>
    <row r="243" spans="1:31" ht="21" customHeight="1">
      <c r="A243" s="26"/>
      <c r="B243" s="27"/>
      <c r="C243" s="27"/>
      <c r="D243" s="85"/>
      <c r="E243" s="63"/>
      <c r="F243" s="63"/>
      <c r="G243" s="63"/>
      <c r="H243" s="63"/>
      <c r="I243" s="63"/>
      <c r="J243" s="63"/>
      <c r="K243" s="63"/>
      <c r="L243" s="63"/>
      <c r="M243" s="63"/>
      <c r="N243" s="43"/>
      <c r="O243" s="305"/>
      <c r="P243" s="305"/>
      <c r="Q243" s="305"/>
      <c r="R243" s="305"/>
      <c r="S243" s="304">
        <v>1793000</v>
      </c>
      <c r="T243" s="268" t="s">
        <v>55</v>
      </c>
      <c r="U243" s="268" t="s">
        <v>26</v>
      </c>
      <c r="V243" s="304">
        <v>1</v>
      </c>
      <c r="W243" s="268" t="s">
        <v>0</v>
      </c>
      <c r="X243" s="306" t="s">
        <v>27</v>
      </c>
      <c r="Y243" s="307"/>
      <c r="Z243" s="306"/>
      <c r="AA243" s="306"/>
      <c r="AB243" s="306" t="s">
        <v>651</v>
      </c>
      <c r="AC243" s="304"/>
      <c r="AD243" s="304">
        <v>1793000</v>
      </c>
      <c r="AE243" s="350" t="s">
        <v>25</v>
      </c>
    </row>
    <row r="244" spans="1:31" ht="21" customHeight="1">
      <c r="A244" s="26"/>
      <c r="B244" s="27"/>
      <c r="C244" s="27"/>
      <c r="D244" s="85"/>
      <c r="E244" s="63"/>
      <c r="F244" s="63"/>
      <c r="G244" s="63"/>
      <c r="H244" s="63"/>
      <c r="I244" s="63"/>
      <c r="J244" s="63"/>
      <c r="K244" s="63"/>
      <c r="L244" s="63"/>
      <c r="M244" s="63"/>
      <c r="N244" s="43"/>
      <c r="O244" s="305" t="s">
        <v>795</v>
      </c>
      <c r="P244" s="305"/>
      <c r="Q244" s="305"/>
      <c r="R244" s="305"/>
      <c r="S244" s="304"/>
      <c r="T244" s="268"/>
      <c r="U244" s="268"/>
      <c r="V244" s="304"/>
      <c r="X244" s="306"/>
      <c r="Y244" s="268"/>
      <c r="Z244" s="306"/>
      <c r="AA244" s="306"/>
      <c r="AB244" s="306" t="s">
        <v>137</v>
      </c>
      <c r="AC244" s="304"/>
      <c r="AD244" s="304">
        <v>4345000</v>
      </c>
      <c r="AE244" s="350" t="s">
        <v>55</v>
      </c>
    </row>
    <row r="245" spans="1:31" ht="21" customHeight="1">
      <c r="A245" s="26"/>
      <c r="B245" s="27"/>
      <c r="C245" s="27"/>
      <c r="D245" s="63"/>
      <c r="E245" s="456"/>
      <c r="F245" s="456"/>
      <c r="G245" s="456"/>
      <c r="H245" s="456"/>
      <c r="I245" s="456"/>
      <c r="J245" s="456"/>
      <c r="K245" s="63"/>
      <c r="L245" s="63"/>
      <c r="M245" s="63"/>
      <c r="N245" s="43"/>
      <c r="O245" s="305" t="s">
        <v>796</v>
      </c>
      <c r="P245" s="305"/>
      <c r="Q245" s="305"/>
      <c r="R245" s="305"/>
      <c r="S245" s="304"/>
      <c r="T245" s="268"/>
      <c r="U245" s="268"/>
      <c r="V245" s="304"/>
      <c r="X245" s="306"/>
      <c r="Y245" s="268"/>
      <c r="Z245" s="306"/>
      <c r="AA245" s="306"/>
      <c r="AB245" s="306" t="s">
        <v>137</v>
      </c>
      <c r="AC245" s="304"/>
      <c r="AD245" s="304">
        <v>2156000</v>
      </c>
      <c r="AE245" s="350" t="s">
        <v>55</v>
      </c>
    </row>
    <row r="246" spans="1:31" ht="21" customHeight="1">
      <c r="A246" s="26"/>
      <c r="B246" s="27"/>
      <c r="C246" s="27"/>
      <c r="D246" s="63"/>
      <c r="E246" s="63"/>
      <c r="F246" s="63"/>
      <c r="G246" s="63"/>
      <c r="H246" s="63"/>
      <c r="I246" s="63"/>
      <c r="K246" s="63"/>
      <c r="L246" s="63"/>
      <c r="M246" s="63"/>
      <c r="N246" s="43"/>
      <c r="O246" s="305" t="s">
        <v>797</v>
      </c>
      <c r="P246" s="305"/>
      <c r="Q246" s="305"/>
      <c r="R246" s="305"/>
      <c r="S246" s="304"/>
      <c r="T246" s="268"/>
      <c r="U246" s="268"/>
      <c r="V246" s="304"/>
      <c r="X246" s="306"/>
      <c r="Y246" s="268"/>
      <c r="Z246" s="306"/>
      <c r="AA246" s="306"/>
      <c r="AB246" s="306" t="s">
        <v>137</v>
      </c>
      <c r="AC246" s="304"/>
      <c r="AD246" s="304">
        <v>2090000</v>
      </c>
      <c r="AE246" s="350" t="s">
        <v>55</v>
      </c>
    </row>
    <row r="247" spans="1:31" ht="21" customHeight="1">
      <c r="A247" s="26"/>
      <c r="B247" s="27"/>
      <c r="C247" s="27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43"/>
      <c r="O247" s="305" t="s">
        <v>798</v>
      </c>
      <c r="P247" s="305"/>
      <c r="Q247" s="305"/>
      <c r="R247" s="305"/>
      <c r="S247" s="304"/>
      <c r="T247" s="268"/>
      <c r="U247" s="268"/>
      <c r="V247" s="304"/>
      <c r="X247" s="306"/>
      <c r="Y247" s="268"/>
      <c r="Z247" s="306"/>
      <c r="AA247" s="306"/>
      <c r="AB247" s="306" t="s">
        <v>137</v>
      </c>
      <c r="AC247" s="304"/>
      <c r="AD247" s="304">
        <v>3575000</v>
      </c>
      <c r="AE247" s="350" t="s">
        <v>55</v>
      </c>
    </row>
    <row r="248" spans="1:31" ht="21" customHeight="1">
      <c r="A248" s="26"/>
      <c r="B248" s="27"/>
      <c r="C248" s="27"/>
      <c r="D248" s="85"/>
      <c r="E248" s="63"/>
      <c r="F248" s="63"/>
      <c r="G248" s="63"/>
      <c r="H248" s="63"/>
      <c r="I248" s="63"/>
      <c r="J248" s="63"/>
      <c r="K248" s="63"/>
      <c r="L248" s="63"/>
      <c r="M248" s="63"/>
      <c r="N248" s="43"/>
      <c r="O248" s="305" t="s">
        <v>799</v>
      </c>
      <c r="P248" s="305"/>
      <c r="Q248" s="305"/>
      <c r="R248" s="305"/>
      <c r="S248" s="304"/>
      <c r="T248" s="268"/>
      <c r="U248" s="268"/>
      <c r="V248" s="304"/>
      <c r="W248" s="268"/>
      <c r="X248" s="306"/>
      <c r="Y248" s="268"/>
      <c r="Z248" s="306"/>
      <c r="AA248" s="306"/>
      <c r="AB248" s="306" t="s">
        <v>137</v>
      </c>
      <c r="AC248" s="304"/>
      <c r="AD248" s="304">
        <v>781000</v>
      </c>
      <c r="AE248" s="350" t="s">
        <v>55</v>
      </c>
    </row>
    <row r="249" spans="1:31" ht="21" customHeight="1">
      <c r="A249" s="26"/>
      <c r="B249" s="27"/>
      <c r="C249" s="27"/>
      <c r="D249" s="85"/>
      <c r="E249" s="63"/>
      <c r="F249" s="63"/>
      <c r="G249" s="63"/>
      <c r="H249" s="63"/>
      <c r="I249" s="63"/>
      <c r="J249" s="63"/>
      <c r="K249" s="63"/>
      <c r="L249" s="63"/>
      <c r="M249" s="63"/>
      <c r="N249" s="43"/>
      <c r="O249" s="305" t="s">
        <v>800</v>
      </c>
      <c r="P249" s="305"/>
      <c r="Q249" s="305"/>
      <c r="R249" s="305"/>
      <c r="S249" s="304"/>
      <c r="T249" s="268"/>
      <c r="U249" s="268"/>
      <c r="V249" s="304"/>
      <c r="W249" s="268"/>
      <c r="X249" s="306"/>
      <c r="Y249" s="307"/>
      <c r="Z249" s="306"/>
      <c r="AA249" s="306"/>
      <c r="AB249" s="306" t="s">
        <v>137</v>
      </c>
      <c r="AC249" s="304"/>
      <c r="AD249" s="304">
        <v>7154000</v>
      </c>
      <c r="AE249" s="350" t="s">
        <v>55</v>
      </c>
    </row>
    <row r="250" spans="1:31" ht="21" customHeight="1">
      <c r="A250" s="26"/>
      <c r="B250" s="35"/>
      <c r="C250" s="35"/>
      <c r="D250" s="86"/>
      <c r="E250" s="65"/>
      <c r="F250" s="65"/>
      <c r="G250" s="65"/>
      <c r="H250" s="65"/>
      <c r="I250" s="65"/>
      <c r="J250" s="65"/>
      <c r="K250" s="65"/>
      <c r="L250" s="65"/>
      <c r="M250" s="65"/>
      <c r="N250" s="43"/>
      <c r="O250" s="305"/>
      <c r="P250" s="305"/>
      <c r="Q250" s="305"/>
      <c r="R250" s="305"/>
      <c r="S250" s="304"/>
      <c r="T250" s="268"/>
      <c r="U250" s="268"/>
      <c r="V250" s="304"/>
      <c r="W250" s="268"/>
      <c r="X250" s="306"/>
      <c r="Y250" s="268"/>
      <c r="Z250" s="306"/>
      <c r="AA250" s="306"/>
      <c r="AB250" s="306"/>
      <c r="AC250" s="304"/>
      <c r="AD250" s="304"/>
      <c r="AE250" s="350"/>
    </row>
    <row r="251" spans="1:31" s="7" customFormat="1" ht="21" customHeight="1">
      <c r="A251" s="521" t="s">
        <v>19</v>
      </c>
      <c r="B251" s="749" t="s">
        <v>20</v>
      </c>
      <c r="C251" s="750"/>
      <c r="D251" s="184">
        <v>395396</v>
      </c>
      <c r="E251" s="184">
        <v>425620</v>
      </c>
      <c r="F251" s="184">
        <v>157350</v>
      </c>
      <c r="G251" s="184">
        <v>16165</v>
      </c>
      <c r="H251" s="184">
        <v>20525</v>
      </c>
      <c r="I251" s="184">
        <v>110974</v>
      </c>
      <c r="J251" s="184">
        <v>103654</v>
      </c>
      <c r="K251" s="184">
        <v>0</v>
      </c>
      <c r="L251" s="184">
        <v>16952</v>
      </c>
      <c r="M251" s="185">
        <v>30224</v>
      </c>
      <c r="N251" s="186">
        <v>7.643982235530962E-2</v>
      </c>
      <c r="O251" s="601" t="s">
        <v>119</v>
      </c>
      <c r="P251" s="601"/>
      <c r="Q251" s="601"/>
      <c r="R251" s="601"/>
      <c r="S251" s="601"/>
      <c r="T251" s="602"/>
      <c r="U251" s="602"/>
      <c r="V251" s="603"/>
      <c r="W251" s="602"/>
      <c r="X251" s="602"/>
      <c r="Y251" s="604"/>
      <c r="Z251" s="602"/>
      <c r="AA251" s="602"/>
      <c r="AB251" s="602"/>
      <c r="AC251" s="603"/>
      <c r="AD251" s="603">
        <v>425620000</v>
      </c>
      <c r="AE251" s="605" t="s">
        <v>25</v>
      </c>
    </row>
    <row r="252" spans="1:31" s="7" customFormat="1" ht="21" customHeight="1">
      <c r="A252" s="27"/>
      <c r="B252" s="18" t="s">
        <v>76</v>
      </c>
      <c r="C252" s="581" t="s">
        <v>130</v>
      </c>
      <c r="D252" s="582">
        <v>264609</v>
      </c>
      <c r="E252" s="582">
        <v>300281</v>
      </c>
      <c r="F252" s="582">
        <v>155950</v>
      </c>
      <c r="G252" s="582">
        <v>10000</v>
      </c>
      <c r="H252" s="582">
        <v>20525</v>
      </c>
      <c r="I252" s="582">
        <v>46234</v>
      </c>
      <c r="J252" s="582">
        <v>65172</v>
      </c>
      <c r="K252" s="582">
        <v>0</v>
      </c>
      <c r="L252" s="582">
        <v>2400</v>
      </c>
      <c r="M252" s="582">
        <v>35672</v>
      </c>
      <c r="N252" s="583">
        <v>0.13481022943286131</v>
      </c>
      <c r="O252" s="587"/>
      <c r="P252" s="587"/>
      <c r="Q252" s="587"/>
      <c r="R252" s="587"/>
      <c r="S252" s="587"/>
      <c r="T252" s="589"/>
      <c r="U252" s="589"/>
      <c r="V252" s="588"/>
      <c r="W252" s="589"/>
      <c r="X252" s="589"/>
      <c r="Y252" s="590" t="s">
        <v>28</v>
      </c>
      <c r="Z252" s="589"/>
      <c r="AA252" s="589"/>
      <c r="AB252" s="589"/>
      <c r="AC252" s="590"/>
      <c r="AD252" s="590">
        <v>300281000</v>
      </c>
      <c r="AE252" s="591" t="s">
        <v>25</v>
      </c>
    </row>
    <row r="253" spans="1:31" s="7" customFormat="1" ht="21" customHeight="1">
      <c r="A253" s="27"/>
      <c r="B253" s="27"/>
      <c r="C253" s="18" t="s">
        <v>57</v>
      </c>
      <c r="D253" s="67">
        <v>205358</v>
      </c>
      <c r="E253" s="67">
        <v>205359</v>
      </c>
      <c r="F253" s="68">
        <v>122390</v>
      </c>
      <c r="G253" s="68">
        <v>0</v>
      </c>
      <c r="H253" s="68">
        <v>14525</v>
      </c>
      <c r="I253" s="68">
        <v>872</v>
      </c>
      <c r="J253" s="68">
        <v>65172</v>
      </c>
      <c r="K253" s="68">
        <v>0</v>
      </c>
      <c r="L253" s="68">
        <v>2400</v>
      </c>
      <c r="M253" s="74">
        <v>1</v>
      </c>
      <c r="N253" s="72">
        <v>4.8695448923343624E-6</v>
      </c>
      <c r="O253" s="171" t="s">
        <v>77</v>
      </c>
      <c r="P253" s="172"/>
      <c r="Q253" s="172"/>
      <c r="R253" s="172"/>
      <c r="S253" s="172"/>
      <c r="T253" s="399"/>
      <c r="U253" s="399"/>
      <c r="V253" s="173"/>
      <c r="W253" s="399"/>
      <c r="X253" s="399"/>
      <c r="Y253" s="174" t="s">
        <v>127</v>
      </c>
      <c r="Z253" s="403"/>
      <c r="AA253" s="403"/>
      <c r="AB253" s="403"/>
      <c r="AC253" s="174"/>
      <c r="AD253" s="174">
        <v>205359000</v>
      </c>
      <c r="AE253" s="435" t="s">
        <v>25</v>
      </c>
    </row>
    <row r="254" spans="1:31" s="7" customFormat="1" ht="21" customHeight="1">
      <c r="A254" s="27"/>
      <c r="B254" s="27"/>
      <c r="C254" s="27"/>
      <c r="D254" s="317"/>
      <c r="E254" s="315"/>
      <c r="F254" s="315"/>
      <c r="G254" s="315"/>
      <c r="H254" s="315"/>
      <c r="I254" s="315"/>
      <c r="J254" s="315"/>
      <c r="K254" s="315"/>
      <c r="L254" s="315"/>
      <c r="M254" s="63"/>
      <c r="N254" s="43"/>
      <c r="O254" s="305" t="s">
        <v>801</v>
      </c>
      <c r="P254" s="305"/>
      <c r="Q254" s="304"/>
      <c r="R254" s="304"/>
      <c r="S254" s="304">
        <v>304016</v>
      </c>
      <c r="T254" s="306" t="s">
        <v>55</v>
      </c>
      <c r="U254" s="268" t="s">
        <v>56</v>
      </c>
      <c r="V254" s="304">
        <v>3</v>
      </c>
      <c r="W254" s="306" t="s">
        <v>0</v>
      </c>
      <c r="X254" s="268" t="s">
        <v>56</v>
      </c>
      <c r="Y254" s="307">
        <v>31</v>
      </c>
      <c r="Z254" s="306" t="s">
        <v>54</v>
      </c>
      <c r="AA254" s="306" t="s">
        <v>53</v>
      </c>
      <c r="AB254" s="306" t="s">
        <v>70</v>
      </c>
      <c r="AC254" s="307"/>
      <c r="AD254" s="307">
        <v>28274000</v>
      </c>
      <c r="AE254" s="350" t="s">
        <v>25</v>
      </c>
    </row>
    <row r="255" spans="1:31" s="7" customFormat="1" ht="21" customHeight="1">
      <c r="A255" s="27"/>
      <c r="B255" s="27"/>
      <c r="C255" s="27"/>
      <c r="D255" s="392"/>
      <c r="E255" s="315"/>
      <c r="F255" s="315"/>
      <c r="G255" s="315"/>
      <c r="H255" s="315"/>
      <c r="I255" s="315"/>
      <c r="J255" s="315"/>
      <c r="K255" s="315"/>
      <c r="L255" s="315"/>
      <c r="M255" s="63"/>
      <c r="N255" s="43"/>
      <c r="O255" s="305"/>
      <c r="P255" s="305"/>
      <c r="Q255" s="304"/>
      <c r="R255" s="304"/>
      <c r="S255" s="304">
        <v>304016</v>
      </c>
      <c r="T255" s="306" t="s">
        <v>55</v>
      </c>
      <c r="U255" s="268" t="s">
        <v>56</v>
      </c>
      <c r="V255" s="304">
        <v>2</v>
      </c>
      <c r="W255" s="306" t="s">
        <v>0</v>
      </c>
      <c r="X255" s="268" t="s">
        <v>56</v>
      </c>
      <c r="Y255" s="307">
        <v>32</v>
      </c>
      <c r="Z255" s="306" t="s">
        <v>54</v>
      </c>
      <c r="AA255" s="306" t="s">
        <v>53</v>
      </c>
      <c r="AB255" s="306" t="s">
        <v>70</v>
      </c>
      <c r="AC255" s="307"/>
      <c r="AD255" s="307">
        <v>19458000</v>
      </c>
      <c r="AE255" s="350" t="s">
        <v>25</v>
      </c>
    </row>
    <row r="256" spans="1:31" s="7" customFormat="1" ht="21" customHeight="1">
      <c r="A256" s="27"/>
      <c r="B256" s="27"/>
      <c r="C256" s="27"/>
      <c r="D256" s="392"/>
      <c r="E256" s="315"/>
      <c r="F256" s="315"/>
      <c r="G256" s="315"/>
      <c r="H256" s="315"/>
      <c r="I256" s="315"/>
      <c r="J256" s="315"/>
      <c r="K256" s="315"/>
      <c r="L256" s="315"/>
      <c r="M256" s="63"/>
      <c r="N256" s="43"/>
      <c r="O256" s="305"/>
      <c r="P256" s="305"/>
      <c r="Q256" s="304"/>
      <c r="R256" s="304"/>
      <c r="S256" s="304">
        <v>304016</v>
      </c>
      <c r="T256" s="306" t="s">
        <v>55</v>
      </c>
      <c r="U256" s="268" t="s">
        <v>56</v>
      </c>
      <c r="V256" s="304">
        <v>7</v>
      </c>
      <c r="W256" s="306" t="s">
        <v>0</v>
      </c>
      <c r="X256" s="268" t="s">
        <v>56</v>
      </c>
      <c r="Y256" s="307">
        <v>33</v>
      </c>
      <c r="Z256" s="306" t="s">
        <v>54</v>
      </c>
      <c r="AA256" s="306" t="s">
        <v>53</v>
      </c>
      <c r="AB256" s="306" t="s">
        <v>70</v>
      </c>
      <c r="AC256" s="307"/>
      <c r="AD256" s="307">
        <v>70228000</v>
      </c>
      <c r="AE256" s="350" t="s">
        <v>25</v>
      </c>
    </row>
    <row r="257" spans="1:31" s="7" customFormat="1" ht="21" customHeight="1">
      <c r="A257" s="27"/>
      <c r="B257" s="27"/>
      <c r="C257" s="27"/>
      <c r="D257" s="392"/>
      <c r="E257" s="315"/>
      <c r="F257" s="315"/>
      <c r="G257" s="315"/>
      <c r="H257" s="315"/>
      <c r="I257" s="315"/>
      <c r="J257" s="315"/>
      <c r="K257" s="315"/>
      <c r="L257" s="315"/>
      <c r="M257" s="63"/>
      <c r="N257" s="43"/>
      <c r="O257" s="305"/>
      <c r="P257" s="305"/>
      <c r="Q257" s="304"/>
      <c r="R257" s="304"/>
      <c r="S257" s="304"/>
      <c r="T257" s="306"/>
      <c r="U257" s="268"/>
      <c r="V257" s="304"/>
      <c r="W257" s="306"/>
      <c r="X257" s="268"/>
      <c r="Y257" s="307"/>
      <c r="Z257" s="306"/>
      <c r="AA257" s="306"/>
      <c r="AB257" s="306"/>
      <c r="AC257" s="307"/>
      <c r="AD257" s="307"/>
      <c r="AE257" s="350"/>
    </row>
    <row r="258" spans="1:31" s="7" customFormat="1" ht="21" customHeight="1">
      <c r="A258" s="27"/>
      <c r="B258" s="27"/>
      <c r="C258" s="27"/>
      <c r="D258" s="64"/>
      <c r="E258" s="63"/>
      <c r="F258" s="63"/>
      <c r="G258" s="63"/>
      <c r="H258" s="63"/>
      <c r="I258" s="63"/>
      <c r="J258" s="63"/>
      <c r="K258" s="63"/>
      <c r="L258" s="63"/>
      <c r="M258" s="63"/>
      <c r="N258" s="546"/>
      <c r="O258" s="305" t="s">
        <v>802</v>
      </c>
      <c r="P258" s="305"/>
      <c r="Q258" s="305"/>
      <c r="R258" s="305"/>
      <c r="S258" s="304">
        <v>304016</v>
      </c>
      <c r="T258" s="306" t="s">
        <v>55</v>
      </c>
      <c r="U258" s="268" t="s">
        <v>56</v>
      </c>
      <c r="V258" s="307">
        <v>3</v>
      </c>
      <c r="W258" s="306" t="s">
        <v>0</v>
      </c>
      <c r="X258" s="268" t="s">
        <v>56</v>
      </c>
      <c r="Y258" s="304">
        <v>19</v>
      </c>
      <c r="Z258" s="306" t="s">
        <v>54</v>
      </c>
      <c r="AA258" s="306" t="s">
        <v>53</v>
      </c>
      <c r="AB258" s="306" t="s">
        <v>652</v>
      </c>
      <c r="AC258" s="307"/>
      <c r="AD258" s="307">
        <v>17329000</v>
      </c>
      <c r="AE258" s="350" t="s">
        <v>25</v>
      </c>
    </row>
    <row r="259" spans="1:31" s="7" customFormat="1" ht="21" customHeight="1">
      <c r="A259" s="27"/>
      <c r="B259" s="27"/>
      <c r="C259" s="27"/>
      <c r="D259" s="64"/>
      <c r="E259" s="63"/>
      <c r="F259" s="63"/>
      <c r="G259" s="63"/>
      <c r="H259" s="63"/>
      <c r="I259" s="63"/>
      <c r="J259" s="63"/>
      <c r="K259" s="63"/>
      <c r="L259" s="63"/>
      <c r="M259" s="63"/>
      <c r="N259" s="546"/>
      <c r="O259" s="305"/>
      <c r="P259" s="305"/>
      <c r="Q259" s="305"/>
      <c r="R259" s="305"/>
      <c r="S259" s="304">
        <v>304016</v>
      </c>
      <c r="T259" s="306" t="s">
        <v>55</v>
      </c>
      <c r="U259" s="268" t="s">
        <v>56</v>
      </c>
      <c r="V259" s="307">
        <v>2</v>
      </c>
      <c r="W259" s="306" t="s">
        <v>0</v>
      </c>
      <c r="X259" s="268" t="s">
        <v>56</v>
      </c>
      <c r="Y259" s="304">
        <v>18</v>
      </c>
      <c r="Z259" s="306" t="s">
        <v>54</v>
      </c>
      <c r="AA259" s="306" t="s">
        <v>53</v>
      </c>
      <c r="AB259" s="306" t="s">
        <v>652</v>
      </c>
      <c r="AC259" s="307"/>
      <c r="AD259" s="307">
        <v>10945000</v>
      </c>
      <c r="AE259" s="350" t="s">
        <v>25</v>
      </c>
    </row>
    <row r="260" spans="1:31" s="7" customFormat="1" ht="21" customHeight="1">
      <c r="A260" s="27"/>
      <c r="B260" s="27"/>
      <c r="C260" s="27"/>
      <c r="D260" s="64"/>
      <c r="E260" s="63"/>
      <c r="F260" s="63"/>
      <c r="G260" s="63"/>
      <c r="H260" s="63"/>
      <c r="I260" s="63"/>
      <c r="J260" s="63"/>
      <c r="K260" s="63"/>
      <c r="L260" s="63"/>
      <c r="M260" s="63"/>
      <c r="N260" s="43"/>
      <c r="O260" s="305"/>
      <c r="P260" s="305"/>
      <c r="Q260" s="305"/>
      <c r="R260" s="305"/>
      <c r="S260" s="304">
        <v>304016</v>
      </c>
      <c r="T260" s="306" t="s">
        <v>55</v>
      </c>
      <c r="U260" s="268" t="s">
        <v>56</v>
      </c>
      <c r="V260" s="307">
        <v>7</v>
      </c>
      <c r="W260" s="306" t="s">
        <v>0</v>
      </c>
      <c r="X260" s="268" t="s">
        <v>56</v>
      </c>
      <c r="Y260" s="304">
        <v>17</v>
      </c>
      <c r="Z260" s="306" t="s">
        <v>54</v>
      </c>
      <c r="AA260" s="306" t="s">
        <v>53</v>
      </c>
      <c r="AB260" s="306" t="s">
        <v>652</v>
      </c>
      <c r="AC260" s="307"/>
      <c r="AD260" s="307">
        <v>36178000</v>
      </c>
      <c r="AE260" s="350" t="s">
        <v>25</v>
      </c>
    </row>
    <row r="261" spans="1:31" s="7" customFormat="1" ht="21" customHeight="1">
      <c r="A261" s="27"/>
      <c r="B261" s="27"/>
      <c r="C261" s="27"/>
      <c r="D261" s="64"/>
      <c r="E261" s="63"/>
      <c r="F261" s="63"/>
      <c r="G261" s="63"/>
      <c r="H261" s="63"/>
      <c r="I261" s="63"/>
      <c r="J261" s="63"/>
      <c r="K261" s="63"/>
      <c r="L261" s="63"/>
      <c r="M261" s="63"/>
      <c r="N261" s="43"/>
      <c r="O261" s="305"/>
      <c r="P261" s="305"/>
      <c r="Q261" s="305"/>
      <c r="R261" s="305"/>
      <c r="S261" s="304"/>
      <c r="T261" s="306"/>
      <c r="U261" s="268"/>
      <c r="V261" s="304"/>
      <c r="W261" s="306"/>
      <c r="X261" s="268"/>
      <c r="Y261" s="307"/>
      <c r="Z261" s="306"/>
      <c r="AA261" s="306"/>
      <c r="AB261" s="306"/>
      <c r="AC261" s="307"/>
      <c r="AD261" s="307"/>
      <c r="AE261" s="350"/>
    </row>
    <row r="262" spans="1:31" s="7" customFormat="1" ht="21" customHeight="1">
      <c r="A262" s="27"/>
      <c r="B262" s="27"/>
      <c r="C262" s="27"/>
      <c r="D262" s="64"/>
      <c r="E262" s="63"/>
      <c r="F262" s="63"/>
      <c r="G262" s="63"/>
      <c r="H262" s="63"/>
      <c r="I262" s="63"/>
      <c r="J262" s="63"/>
      <c r="K262" s="63"/>
      <c r="L262" s="63"/>
      <c r="M262" s="63"/>
      <c r="N262" s="43"/>
      <c r="O262" s="305" t="s">
        <v>803</v>
      </c>
      <c r="P262" s="305"/>
      <c r="Q262" s="304"/>
      <c r="R262" s="304"/>
      <c r="S262" s="304">
        <v>500</v>
      </c>
      <c r="T262" s="306" t="s">
        <v>55</v>
      </c>
      <c r="U262" s="268" t="s">
        <v>56</v>
      </c>
      <c r="V262" s="304">
        <v>365</v>
      </c>
      <c r="W262" s="306" t="s">
        <v>84</v>
      </c>
      <c r="X262" s="268" t="s">
        <v>56</v>
      </c>
      <c r="Y262" s="307">
        <v>50</v>
      </c>
      <c r="Z262" s="306" t="s">
        <v>54</v>
      </c>
      <c r="AA262" s="306" t="s">
        <v>53</v>
      </c>
      <c r="AB262" s="306" t="s">
        <v>158</v>
      </c>
      <c r="AC262" s="307"/>
      <c r="AD262" s="307">
        <v>9125000</v>
      </c>
      <c r="AE262" s="350" t="s">
        <v>25</v>
      </c>
    </row>
    <row r="263" spans="1:31" s="7" customFormat="1" ht="21" customHeight="1">
      <c r="A263" s="27"/>
      <c r="B263" s="27"/>
      <c r="C263" s="27"/>
      <c r="D263" s="64"/>
      <c r="E263" s="63"/>
      <c r="F263" s="63"/>
      <c r="G263" s="63"/>
      <c r="H263" s="63"/>
      <c r="I263" s="63"/>
      <c r="J263" s="63"/>
      <c r="K263" s="63"/>
      <c r="L263" s="63"/>
      <c r="M263" s="63"/>
      <c r="N263" s="43"/>
      <c r="O263" s="305" t="s">
        <v>804</v>
      </c>
      <c r="P263" s="305"/>
      <c r="Q263" s="304"/>
      <c r="R263" s="304"/>
      <c r="S263" s="304">
        <v>5000</v>
      </c>
      <c r="T263" s="306" t="s">
        <v>55</v>
      </c>
      <c r="U263" s="268" t="s">
        <v>56</v>
      </c>
      <c r="V263" s="304">
        <v>12</v>
      </c>
      <c r="W263" s="306" t="s">
        <v>29</v>
      </c>
      <c r="X263" s="268" t="s">
        <v>56</v>
      </c>
      <c r="Y263" s="307">
        <v>50</v>
      </c>
      <c r="Z263" s="306" t="s">
        <v>54</v>
      </c>
      <c r="AA263" s="306" t="s">
        <v>53</v>
      </c>
      <c r="AB263" s="306" t="s">
        <v>158</v>
      </c>
      <c r="AC263" s="307"/>
      <c r="AD263" s="307">
        <v>3000000</v>
      </c>
      <c r="AE263" s="350" t="s">
        <v>25</v>
      </c>
    </row>
    <row r="264" spans="1:31" s="7" customFormat="1" ht="21" customHeight="1">
      <c r="A264" s="27"/>
      <c r="B264" s="27"/>
      <c r="C264" s="27"/>
      <c r="D264" s="64"/>
      <c r="E264" s="63"/>
      <c r="F264" s="63"/>
      <c r="G264" s="63"/>
      <c r="H264" s="63"/>
      <c r="I264" s="63"/>
      <c r="J264" s="63"/>
      <c r="K264" s="63"/>
      <c r="L264" s="63"/>
      <c r="M264" s="63"/>
      <c r="N264" s="43"/>
      <c r="O264" s="305" t="s">
        <v>805</v>
      </c>
      <c r="P264" s="305"/>
      <c r="Q264" s="304"/>
      <c r="R264" s="304"/>
      <c r="S264" s="304">
        <v>12000</v>
      </c>
      <c r="T264" s="306" t="s">
        <v>55</v>
      </c>
      <c r="U264" s="268" t="s">
        <v>56</v>
      </c>
      <c r="V264" s="304">
        <v>4</v>
      </c>
      <c r="W264" s="306" t="s">
        <v>61</v>
      </c>
      <c r="X264" s="268" t="s">
        <v>56</v>
      </c>
      <c r="Y264" s="307">
        <v>50</v>
      </c>
      <c r="Z264" s="306" t="s">
        <v>54</v>
      </c>
      <c r="AA264" s="306" t="s">
        <v>53</v>
      </c>
      <c r="AB264" s="306" t="s">
        <v>158</v>
      </c>
      <c r="AC264" s="307"/>
      <c r="AD264" s="307">
        <v>2400000</v>
      </c>
      <c r="AE264" s="350" t="s">
        <v>25</v>
      </c>
    </row>
    <row r="265" spans="1:31" s="7" customFormat="1" ht="21" customHeight="1">
      <c r="A265" s="27"/>
      <c r="B265" s="27"/>
      <c r="C265" s="27"/>
      <c r="D265" s="64"/>
      <c r="E265" s="63"/>
      <c r="F265" s="63"/>
      <c r="G265" s="63"/>
      <c r="H265" s="63"/>
      <c r="I265" s="63"/>
      <c r="J265" s="63"/>
      <c r="K265" s="63"/>
      <c r="L265" s="63"/>
      <c r="M265" s="63"/>
      <c r="N265" s="43"/>
      <c r="O265" s="305" t="s">
        <v>806</v>
      </c>
      <c r="P265" s="305"/>
      <c r="Q265" s="304"/>
      <c r="R265" s="304"/>
      <c r="S265" s="304">
        <v>50000</v>
      </c>
      <c r="T265" s="306" t="s">
        <v>55</v>
      </c>
      <c r="U265" s="268" t="s">
        <v>56</v>
      </c>
      <c r="V265" s="304">
        <v>1</v>
      </c>
      <c r="W265" s="306" t="s">
        <v>61</v>
      </c>
      <c r="X265" s="268" t="s">
        <v>56</v>
      </c>
      <c r="Y265" s="307">
        <v>31</v>
      </c>
      <c r="Z265" s="306" t="s">
        <v>54</v>
      </c>
      <c r="AA265" s="306" t="s">
        <v>53</v>
      </c>
      <c r="AB265" s="306" t="s">
        <v>70</v>
      </c>
      <c r="AC265" s="307"/>
      <c r="AD265" s="307">
        <v>1550000</v>
      </c>
      <c r="AE265" s="350" t="s">
        <v>25</v>
      </c>
    </row>
    <row r="266" spans="1:31" s="7" customFormat="1" ht="21" customHeight="1">
      <c r="A266" s="27"/>
      <c r="B266" s="27"/>
      <c r="C266" s="27"/>
      <c r="D266" s="64"/>
      <c r="E266" s="63"/>
      <c r="F266" s="63"/>
      <c r="G266" s="63"/>
      <c r="H266" s="63"/>
      <c r="I266" s="63"/>
      <c r="J266" s="63"/>
      <c r="K266" s="63"/>
      <c r="L266" s="63"/>
      <c r="M266" s="63"/>
      <c r="N266" s="43"/>
      <c r="O266" s="305"/>
      <c r="P266" s="305"/>
      <c r="Q266" s="304"/>
      <c r="R266" s="304"/>
      <c r="S266" s="304">
        <v>50000</v>
      </c>
      <c r="T266" s="306" t="s">
        <v>55</v>
      </c>
      <c r="U266" s="268" t="s">
        <v>56</v>
      </c>
      <c r="V266" s="304">
        <v>1</v>
      </c>
      <c r="W266" s="306" t="s">
        <v>61</v>
      </c>
      <c r="X266" s="268" t="s">
        <v>56</v>
      </c>
      <c r="Y266" s="307">
        <v>32</v>
      </c>
      <c r="Z266" s="306" t="s">
        <v>54</v>
      </c>
      <c r="AA266" s="306" t="s">
        <v>53</v>
      </c>
      <c r="AB266" s="306" t="s">
        <v>70</v>
      </c>
      <c r="AC266" s="307"/>
      <c r="AD266" s="307">
        <v>1600000</v>
      </c>
      <c r="AE266" s="350" t="s">
        <v>25</v>
      </c>
    </row>
    <row r="267" spans="1:31" s="7" customFormat="1" ht="21" customHeight="1">
      <c r="A267" s="27"/>
      <c r="B267" s="27"/>
      <c r="C267" s="27"/>
      <c r="D267" s="85"/>
      <c r="E267" s="63"/>
      <c r="F267" s="63"/>
      <c r="G267" s="63"/>
      <c r="H267" s="63"/>
      <c r="I267" s="63"/>
      <c r="J267" s="63"/>
      <c r="K267" s="63"/>
      <c r="L267" s="63"/>
      <c r="M267" s="63"/>
      <c r="N267" s="43"/>
      <c r="O267" s="305" t="s">
        <v>807</v>
      </c>
      <c r="P267" s="305"/>
      <c r="Q267" s="304"/>
      <c r="R267" s="304"/>
      <c r="S267" s="304">
        <v>40000</v>
      </c>
      <c r="T267" s="306" t="s">
        <v>55</v>
      </c>
      <c r="U267" s="268" t="s">
        <v>56</v>
      </c>
      <c r="V267" s="304">
        <v>1</v>
      </c>
      <c r="W267" s="306" t="s">
        <v>61</v>
      </c>
      <c r="X267" s="268" t="s">
        <v>56</v>
      </c>
      <c r="Y267" s="307">
        <v>32</v>
      </c>
      <c r="Z267" s="306" t="s">
        <v>54</v>
      </c>
      <c r="AA267" s="306" t="s">
        <v>53</v>
      </c>
      <c r="AB267" s="306" t="s">
        <v>70</v>
      </c>
      <c r="AC267" s="307"/>
      <c r="AD267" s="307">
        <v>1280000</v>
      </c>
      <c r="AE267" s="350" t="s">
        <v>25</v>
      </c>
    </row>
    <row r="268" spans="1:31" s="7" customFormat="1" ht="21" customHeight="1">
      <c r="A268" s="27"/>
      <c r="B268" s="27"/>
      <c r="C268" s="27"/>
      <c r="D268" s="85"/>
      <c r="E268" s="63"/>
      <c r="F268" s="63"/>
      <c r="G268" s="63"/>
      <c r="H268" s="63"/>
      <c r="I268" s="63"/>
      <c r="J268" s="63"/>
      <c r="K268" s="63"/>
      <c r="L268" s="63"/>
      <c r="M268" s="63"/>
      <c r="N268" s="43"/>
      <c r="O268" s="301" t="s">
        <v>819</v>
      </c>
      <c r="Q268" s="304"/>
      <c r="R268" s="304"/>
      <c r="S268" s="304">
        <v>40000</v>
      </c>
      <c r="T268" s="306" t="s">
        <v>55</v>
      </c>
      <c r="U268" s="268" t="s">
        <v>56</v>
      </c>
      <c r="V268" s="304">
        <v>1</v>
      </c>
      <c r="W268" s="306" t="s">
        <v>61</v>
      </c>
      <c r="X268" s="268" t="s">
        <v>56</v>
      </c>
      <c r="Y268" s="307">
        <v>18</v>
      </c>
      <c r="Z268" s="306" t="s">
        <v>54</v>
      </c>
      <c r="AA268" s="306" t="s">
        <v>53</v>
      </c>
      <c r="AB268" s="306" t="s">
        <v>820</v>
      </c>
      <c r="AC268" s="307"/>
      <c r="AD268" s="307">
        <v>720000</v>
      </c>
      <c r="AE268" s="350" t="s">
        <v>55</v>
      </c>
    </row>
    <row r="269" spans="1:31" s="615" customFormat="1" ht="21" hidden="1" customHeight="1">
      <c r="A269" s="610"/>
      <c r="B269" s="610"/>
      <c r="C269" s="610"/>
      <c r="D269" s="658"/>
      <c r="E269" s="315"/>
      <c r="F269" s="315"/>
      <c r="G269" s="315"/>
      <c r="H269" s="315"/>
      <c r="I269" s="315"/>
      <c r="J269" s="315"/>
      <c r="K269" s="315"/>
      <c r="L269" s="315"/>
      <c r="M269" s="315"/>
      <c r="N269" s="635"/>
      <c r="O269" s="662" t="s">
        <v>263</v>
      </c>
      <c r="Q269" s="203"/>
      <c r="R269" s="203"/>
      <c r="S269" s="203"/>
      <c r="T269" s="260"/>
      <c r="U269" s="160"/>
      <c r="V269" s="203"/>
      <c r="W269" s="260"/>
      <c r="X269" s="160"/>
      <c r="Y269" s="261"/>
      <c r="Z269" s="260"/>
      <c r="AA269" s="260"/>
      <c r="AB269" s="260" t="s">
        <v>821</v>
      </c>
      <c r="AC269" s="261"/>
      <c r="AD269" s="261">
        <v>0</v>
      </c>
      <c r="AE269" s="359" t="s">
        <v>55</v>
      </c>
    </row>
    <row r="270" spans="1:31" s="7" customFormat="1" ht="21" customHeight="1">
      <c r="A270" s="27"/>
      <c r="B270" s="27"/>
      <c r="C270" s="27"/>
      <c r="D270" s="85"/>
      <c r="E270" s="63"/>
      <c r="F270" s="63"/>
      <c r="G270" s="63"/>
      <c r="H270" s="63"/>
      <c r="I270" s="63"/>
      <c r="J270" s="63"/>
      <c r="K270" s="63"/>
      <c r="L270" s="63"/>
      <c r="M270" s="63"/>
      <c r="N270" s="43"/>
      <c r="O270" s="305"/>
      <c r="P270" s="305"/>
      <c r="Q270" s="304"/>
      <c r="R270" s="304"/>
      <c r="S270" s="304"/>
      <c r="T270" s="306"/>
      <c r="U270" s="268"/>
      <c r="V270" s="304"/>
      <c r="W270" s="306"/>
      <c r="X270" s="268"/>
      <c r="Y270" s="307"/>
      <c r="Z270" s="306"/>
      <c r="AA270" s="306"/>
      <c r="AB270" s="306" t="s">
        <v>85</v>
      </c>
      <c r="AC270" s="307"/>
      <c r="AD270" s="307">
        <v>2400000</v>
      </c>
      <c r="AE270" s="350" t="s">
        <v>55</v>
      </c>
    </row>
    <row r="271" spans="1:31" s="7" customFormat="1" ht="21" customHeight="1">
      <c r="A271" s="27"/>
      <c r="B271" s="27"/>
      <c r="C271" s="27"/>
      <c r="D271" s="85"/>
      <c r="E271" s="63"/>
      <c r="F271" s="63"/>
      <c r="G271" s="63"/>
      <c r="H271" s="63"/>
      <c r="I271" s="63"/>
      <c r="J271" s="63"/>
      <c r="K271" s="63"/>
      <c r="L271" s="63"/>
      <c r="M271" s="63"/>
      <c r="N271" s="43"/>
      <c r="O271" s="305" t="s">
        <v>585</v>
      </c>
      <c r="P271" s="305"/>
      <c r="Q271" s="305"/>
      <c r="R271" s="305"/>
      <c r="S271" s="304"/>
      <c r="T271" s="268" t="s">
        <v>55</v>
      </c>
      <c r="U271" s="268" t="s">
        <v>26</v>
      </c>
      <c r="V271" s="304"/>
      <c r="W271" s="306" t="s">
        <v>54</v>
      </c>
      <c r="X271" s="268" t="s">
        <v>26</v>
      </c>
      <c r="Y271" s="307"/>
      <c r="Z271" s="306" t="s">
        <v>0</v>
      </c>
      <c r="AA271" s="306" t="s">
        <v>27</v>
      </c>
      <c r="AB271" s="306" t="s">
        <v>137</v>
      </c>
      <c r="AC271" s="304"/>
      <c r="AD271" s="304">
        <v>872000</v>
      </c>
      <c r="AE271" s="500" t="s">
        <v>55</v>
      </c>
    </row>
    <row r="272" spans="1:31" s="7" customFormat="1" ht="21" customHeight="1">
      <c r="A272" s="27"/>
      <c r="B272" s="27"/>
      <c r="C272" s="35"/>
      <c r="D272" s="86"/>
      <c r="E272" s="65"/>
      <c r="F272" s="65"/>
      <c r="G272" s="65"/>
      <c r="H272" s="65"/>
      <c r="I272" s="65"/>
      <c r="J272" s="65"/>
      <c r="K272" s="65"/>
      <c r="L272" s="65"/>
      <c r="M272" s="65"/>
      <c r="N272" s="52"/>
      <c r="O272" s="205"/>
      <c r="P272" s="205"/>
      <c r="Q272" s="205"/>
      <c r="R272" s="205"/>
      <c r="S272" s="205"/>
      <c r="T272" s="208"/>
      <c r="U272" s="208"/>
      <c r="V272" s="205"/>
      <c r="W272" s="208"/>
      <c r="X272" s="208"/>
      <c r="Y272" s="210"/>
      <c r="Z272" s="208"/>
      <c r="AA272" s="208"/>
      <c r="AB272" s="208"/>
      <c r="AC272" s="205"/>
      <c r="AD272" s="497"/>
      <c r="AE272" s="502"/>
    </row>
    <row r="273" spans="1:31" s="7" customFormat="1" ht="21" customHeight="1">
      <c r="A273" s="27"/>
      <c r="B273" s="27"/>
      <c r="C273" s="27" t="s">
        <v>78</v>
      </c>
      <c r="D273" s="85">
        <v>7560</v>
      </c>
      <c r="E273" s="63">
        <v>7560</v>
      </c>
      <c r="F273" s="68">
        <v>4560</v>
      </c>
      <c r="G273" s="68">
        <v>0</v>
      </c>
      <c r="H273" s="68">
        <v>0</v>
      </c>
      <c r="I273" s="68">
        <v>3000</v>
      </c>
      <c r="J273" s="68">
        <v>0</v>
      </c>
      <c r="K273" s="68">
        <v>0</v>
      </c>
      <c r="L273" s="68">
        <v>0</v>
      </c>
      <c r="M273" s="63">
        <v>0</v>
      </c>
      <c r="N273" s="43">
        <v>0</v>
      </c>
      <c r="O273" s="171" t="s">
        <v>79</v>
      </c>
      <c r="P273" s="172"/>
      <c r="Q273" s="172"/>
      <c r="R273" s="172"/>
      <c r="S273" s="172"/>
      <c r="T273" s="399"/>
      <c r="U273" s="399"/>
      <c r="V273" s="173"/>
      <c r="W273" s="399"/>
      <c r="X273" s="399"/>
      <c r="Y273" s="174" t="s">
        <v>127</v>
      </c>
      <c r="Z273" s="403"/>
      <c r="AA273" s="403"/>
      <c r="AB273" s="403"/>
      <c r="AC273" s="174"/>
      <c r="AD273" s="174">
        <v>7560000</v>
      </c>
      <c r="AE273" s="435" t="s">
        <v>25</v>
      </c>
    </row>
    <row r="274" spans="1:31" s="7" customFormat="1" ht="21" customHeight="1">
      <c r="A274" s="27"/>
      <c r="B274" s="27"/>
      <c r="C274" s="27" t="s">
        <v>133</v>
      </c>
      <c r="D274" s="317"/>
      <c r="E274" s="315"/>
      <c r="F274" s="315"/>
      <c r="G274" s="315"/>
      <c r="H274" s="315"/>
      <c r="I274" s="315"/>
      <c r="J274" s="315"/>
      <c r="K274" s="315"/>
      <c r="L274" s="315"/>
      <c r="M274" s="63"/>
      <c r="N274" s="43"/>
      <c r="O274" s="305" t="s">
        <v>177</v>
      </c>
      <c r="P274" s="305"/>
      <c r="Q274" s="305"/>
      <c r="R274" s="305"/>
      <c r="S274" s="304">
        <v>380000</v>
      </c>
      <c r="T274" s="268" t="s">
        <v>55</v>
      </c>
      <c r="U274" s="268" t="s">
        <v>26</v>
      </c>
      <c r="V274" s="304">
        <v>12</v>
      </c>
      <c r="W274" s="268" t="s">
        <v>0</v>
      </c>
      <c r="X274" s="306" t="s">
        <v>27</v>
      </c>
      <c r="Y274" s="307"/>
      <c r="Z274" s="306"/>
      <c r="AA274" s="306"/>
      <c r="AB274" s="306" t="s">
        <v>70</v>
      </c>
      <c r="AC274" s="304"/>
      <c r="AD274" s="304">
        <v>4560000</v>
      </c>
      <c r="AE274" s="350" t="s">
        <v>55</v>
      </c>
    </row>
    <row r="275" spans="1:31" s="7" customFormat="1" ht="21" customHeight="1">
      <c r="A275" s="27"/>
      <c r="B275" s="27"/>
      <c r="C275" s="27"/>
      <c r="D275" s="318"/>
      <c r="E275" s="316"/>
      <c r="F275" s="316"/>
      <c r="G275" s="316"/>
      <c r="H275" s="316"/>
      <c r="I275" s="316"/>
      <c r="J275" s="316"/>
      <c r="K275" s="316"/>
      <c r="L275" s="316"/>
      <c r="M275" s="63"/>
      <c r="N275" s="43"/>
      <c r="O275" s="305" t="s">
        <v>224</v>
      </c>
      <c r="P275" s="305"/>
      <c r="Q275" s="305"/>
      <c r="R275" s="305"/>
      <c r="S275" s="304"/>
      <c r="T275" s="268"/>
      <c r="U275" s="268"/>
      <c r="V275" s="304"/>
      <c r="W275" s="306"/>
      <c r="X275" s="306"/>
      <c r="Y275" s="307"/>
      <c r="Z275" s="306"/>
      <c r="AA275" s="306"/>
      <c r="AB275" s="306" t="s">
        <v>137</v>
      </c>
      <c r="AC275" s="304"/>
      <c r="AD275" s="304">
        <v>3000000</v>
      </c>
      <c r="AE275" s="350" t="s">
        <v>55</v>
      </c>
    </row>
    <row r="276" spans="1:31" s="7" customFormat="1" ht="21" customHeight="1">
      <c r="A276" s="27"/>
      <c r="B276" s="27"/>
      <c r="C276" s="27"/>
      <c r="D276" s="85"/>
      <c r="E276" s="63"/>
      <c r="F276" s="63"/>
      <c r="G276" s="63"/>
      <c r="H276" s="63"/>
      <c r="I276" s="63"/>
      <c r="J276" s="63"/>
      <c r="K276" s="63"/>
      <c r="L276" s="63"/>
      <c r="M276" s="63"/>
      <c r="N276" s="43"/>
      <c r="O276" s="514"/>
      <c r="P276" s="514"/>
      <c r="Q276" s="514"/>
      <c r="R276" s="514"/>
      <c r="S276" s="513"/>
      <c r="T276" s="211"/>
      <c r="U276" s="268"/>
      <c r="V276" s="513"/>
      <c r="W276" s="383"/>
      <c r="X276" s="383"/>
      <c r="Y276" s="214"/>
      <c r="Z276" s="383"/>
      <c r="AA276" s="383"/>
      <c r="AB276" s="383"/>
      <c r="AC276" s="513"/>
      <c r="AD276" s="513"/>
      <c r="AE276" s="389"/>
    </row>
    <row r="277" spans="1:31" s="7" customFormat="1" ht="21" customHeight="1">
      <c r="A277" s="27"/>
      <c r="B277" s="27"/>
      <c r="C277" s="18" t="s">
        <v>73</v>
      </c>
      <c r="D277" s="87">
        <v>4000</v>
      </c>
      <c r="E277" s="67">
        <v>4000</v>
      </c>
      <c r="F277" s="68">
        <v>0</v>
      </c>
      <c r="G277" s="68">
        <v>0</v>
      </c>
      <c r="H277" s="68">
        <v>4000</v>
      </c>
      <c r="I277" s="68">
        <v>0</v>
      </c>
      <c r="J277" s="68">
        <v>0</v>
      </c>
      <c r="K277" s="68">
        <v>0</v>
      </c>
      <c r="L277" s="68">
        <v>0</v>
      </c>
      <c r="M277" s="67">
        <v>0</v>
      </c>
      <c r="N277" s="72">
        <v>0</v>
      </c>
      <c r="O277" s="171" t="s">
        <v>121</v>
      </c>
      <c r="P277" s="510"/>
      <c r="Q277" s="172"/>
      <c r="R277" s="172"/>
      <c r="S277" s="172"/>
      <c r="T277" s="399"/>
      <c r="U277" s="399"/>
      <c r="V277" s="173"/>
      <c r="W277" s="399"/>
      <c r="X277" s="399"/>
      <c r="Y277" s="174" t="s">
        <v>127</v>
      </c>
      <c r="Z277" s="403"/>
      <c r="AA277" s="403"/>
      <c r="AB277" s="403"/>
      <c r="AC277" s="174"/>
      <c r="AD277" s="174">
        <v>4000000</v>
      </c>
      <c r="AE277" s="435" t="s">
        <v>25</v>
      </c>
    </row>
    <row r="278" spans="1:31" s="7" customFormat="1" ht="21" customHeight="1">
      <c r="A278" s="27"/>
      <c r="B278" s="27"/>
      <c r="C278" s="27"/>
      <c r="D278" s="64"/>
      <c r="E278" s="63"/>
      <c r="F278" s="63"/>
      <c r="G278" s="63"/>
      <c r="H278" s="63"/>
      <c r="I278" s="63"/>
      <c r="J278" s="63"/>
      <c r="K278" s="63"/>
      <c r="L278" s="63"/>
      <c r="M278" s="63"/>
      <c r="N278" s="43"/>
      <c r="O278" s="305" t="s">
        <v>259</v>
      </c>
      <c r="P278" s="305"/>
      <c r="Q278" s="304"/>
      <c r="R278" s="304"/>
      <c r="S278" s="304">
        <v>20000</v>
      </c>
      <c r="T278" s="306" t="s">
        <v>55</v>
      </c>
      <c r="U278" s="268" t="s">
        <v>56</v>
      </c>
      <c r="V278" s="304">
        <v>4</v>
      </c>
      <c r="W278" s="306" t="s">
        <v>61</v>
      </c>
      <c r="X278" s="268" t="s">
        <v>56</v>
      </c>
      <c r="Y278" s="307">
        <v>50</v>
      </c>
      <c r="Z278" s="306" t="s">
        <v>54</v>
      </c>
      <c r="AA278" s="306" t="s">
        <v>53</v>
      </c>
      <c r="AB278" s="306" t="s">
        <v>158</v>
      </c>
      <c r="AC278" s="307"/>
      <c r="AD278" s="307">
        <v>4000000</v>
      </c>
      <c r="AE278" s="350" t="s">
        <v>25</v>
      </c>
    </row>
    <row r="279" spans="1:31" s="7" customFormat="1" ht="21" customHeight="1">
      <c r="A279" s="27"/>
      <c r="B279" s="27"/>
      <c r="C279" s="27"/>
      <c r="D279" s="85"/>
      <c r="E279" s="63"/>
      <c r="F279" s="63"/>
      <c r="G279" s="63"/>
      <c r="H279" s="63"/>
      <c r="I279" s="63"/>
      <c r="J279" s="63"/>
      <c r="K279" s="63"/>
      <c r="L279" s="63"/>
      <c r="M279" s="63"/>
      <c r="N279" s="43"/>
      <c r="O279" s="305"/>
      <c r="P279" s="305"/>
      <c r="Q279" s="304"/>
      <c r="R279" s="304"/>
      <c r="S279" s="304"/>
      <c r="T279" s="306"/>
      <c r="U279" s="268"/>
      <c r="V279" s="304"/>
      <c r="W279" s="306"/>
      <c r="X279" s="268"/>
      <c r="Y279" s="307"/>
      <c r="Z279" s="306"/>
      <c r="AA279" s="306"/>
      <c r="AB279" s="306"/>
      <c r="AC279" s="307"/>
      <c r="AD279" s="307"/>
      <c r="AE279" s="350"/>
    </row>
    <row r="280" spans="1:31" s="7" customFormat="1" ht="21" customHeight="1">
      <c r="A280" s="27"/>
      <c r="B280" s="27"/>
      <c r="C280" s="18" t="s">
        <v>74</v>
      </c>
      <c r="D280" s="87">
        <v>10200</v>
      </c>
      <c r="E280" s="67">
        <v>47027</v>
      </c>
      <c r="F280" s="68">
        <v>0</v>
      </c>
      <c r="G280" s="68">
        <v>10000</v>
      </c>
      <c r="H280" s="68">
        <v>2000</v>
      </c>
      <c r="I280" s="68">
        <v>35027</v>
      </c>
      <c r="J280" s="68">
        <v>0</v>
      </c>
      <c r="K280" s="68">
        <v>0</v>
      </c>
      <c r="L280" s="68">
        <v>0</v>
      </c>
      <c r="M280" s="67">
        <v>36827</v>
      </c>
      <c r="N280" s="72">
        <v>3.6104901960784312</v>
      </c>
      <c r="O280" s="171" t="s">
        <v>122</v>
      </c>
      <c r="P280" s="510"/>
      <c r="Q280" s="172"/>
      <c r="R280" s="172"/>
      <c r="S280" s="172"/>
      <c r="T280" s="399"/>
      <c r="U280" s="399"/>
      <c r="V280" s="173"/>
      <c r="W280" s="399"/>
      <c r="X280" s="399"/>
      <c r="Y280" s="174" t="s">
        <v>127</v>
      </c>
      <c r="Z280" s="403"/>
      <c r="AA280" s="403"/>
      <c r="AB280" s="403"/>
      <c r="AC280" s="174"/>
      <c r="AD280" s="174">
        <v>47027000</v>
      </c>
      <c r="AE280" s="435" t="s">
        <v>25</v>
      </c>
    </row>
    <row r="281" spans="1:31" s="7" customFormat="1" ht="21" customHeight="1">
      <c r="A281" s="27"/>
      <c r="B281" s="27"/>
      <c r="C281" s="27"/>
      <c r="D281" s="317"/>
      <c r="E281" s="315"/>
      <c r="F281" s="315"/>
      <c r="G281" s="315"/>
      <c r="H281" s="315"/>
      <c r="I281" s="315"/>
      <c r="J281" s="315"/>
      <c r="K281" s="315"/>
      <c r="L281" s="315"/>
      <c r="M281" s="63"/>
      <c r="N281" s="43"/>
      <c r="O281" s="305" t="s">
        <v>178</v>
      </c>
      <c r="P281" s="305"/>
      <c r="Q281" s="304"/>
      <c r="R281" s="304"/>
      <c r="S281" s="304">
        <v>40000</v>
      </c>
      <c r="T281" s="306" t="s">
        <v>55</v>
      </c>
      <c r="U281" s="268" t="s">
        <v>56</v>
      </c>
      <c r="V281" s="304">
        <v>1</v>
      </c>
      <c r="W281" s="306" t="s">
        <v>61</v>
      </c>
      <c r="X281" s="268" t="s">
        <v>56</v>
      </c>
      <c r="Y281" s="307">
        <v>50</v>
      </c>
      <c r="Z281" s="306" t="s">
        <v>54</v>
      </c>
      <c r="AA281" s="306" t="s">
        <v>53</v>
      </c>
      <c r="AB281" s="306" t="s">
        <v>158</v>
      </c>
      <c r="AC281" s="307"/>
      <c r="AD281" s="307">
        <v>2000000</v>
      </c>
      <c r="AE281" s="350" t="s">
        <v>25</v>
      </c>
    </row>
    <row r="282" spans="1:31" s="7" customFormat="1" ht="21" customHeight="1">
      <c r="A282" s="27"/>
      <c r="B282" s="27"/>
      <c r="C282" s="27"/>
      <c r="D282" s="318"/>
      <c r="E282" s="316"/>
      <c r="F282" s="316"/>
      <c r="G282" s="316"/>
      <c r="H282" s="316"/>
      <c r="I282" s="316"/>
      <c r="J282" s="316"/>
      <c r="K282" s="316"/>
      <c r="L282" s="316"/>
      <c r="M282" s="63"/>
      <c r="N282" s="156"/>
      <c r="O282" s="161" t="s">
        <v>702</v>
      </c>
      <c r="P282" s="305"/>
      <c r="Q282" s="305"/>
      <c r="R282" s="305"/>
      <c r="S282" s="304">
        <v>100000</v>
      </c>
      <c r="T282" s="306" t="s">
        <v>55</v>
      </c>
      <c r="U282" s="268" t="s">
        <v>56</v>
      </c>
      <c r="V282" s="304">
        <v>50</v>
      </c>
      <c r="W282" s="306" t="s">
        <v>84</v>
      </c>
      <c r="X282" s="268" t="s">
        <v>56</v>
      </c>
      <c r="Y282" s="446">
        <v>2</v>
      </c>
      <c r="Z282" s="306" t="s">
        <v>54</v>
      </c>
      <c r="AA282" s="306" t="s">
        <v>53</v>
      </c>
      <c r="AB282" s="306" t="s">
        <v>689</v>
      </c>
      <c r="AC282" s="307"/>
      <c r="AD282" s="304">
        <v>10000000</v>
      </c>
      <c r="AE282" s="350" t="s">
        <v>55</v>
      </c>
    </row>
    <row r="283" spans="1:31" s="7" customFormat="1" ht="21" customHeight="1">
      <c r="A283" s="27"/>
      <c r="B283" s="27"/>
      <c r="C283" s="27"/>
      <c r="D283" s="85"/>
      <c r="E283" s="63"/>
      <c r="F283" s="63"/>
      <c r="G283" s="63"/>
      <c r="H283" s="63"/>
      <c r="I283" s="63"/>
      <c r="J283" s="63"/>
      <c r="K283" s="63"/>
      <c r="L283" s="63"/>
      <c r="M283" s="63"/>
      <c r="N283" s="43"/>
      <c r="O283" s="305" t="s">
        <v>179</v>
      </c>
      <c r="P283" s="305"/>
      <c r="Q283" s="305"/>
      <c r="R283" s="305"/>
      <c r="S283" s="304">
        <v>100000</v>
      </c>
      <c r="T283" s="268" t="s">
        <v>55</v>
      </c>
      <c r="U283" s="268" t="s">
        <v>26</v>
      </c>
      <c r="V283" s="304">
        <v>12</v>
      </c>
      <c r="W283" s="306" t="s">
        <v>0</v>
      </c>
      <c r="X283" s="306"/>
      <c r="Y283" s="563"/>
      <c r="Z283" s="208"/>
      <c r="AA283" s="564" t="s">
        <v>53</v>
      </c>
      <c r="AB283" s="306" t="s">
        <v>137</v>
      </c>
      <c r="AC283" s="304"/>
      <c r="AD283" s="304">
        <v>1200000</v>
      </c>
      <c r="AE283" s="350" t="s">
        <v>25</v>
      </c>
    </row>
    <row r="284" spans="1:31" s="7" customFormat="1" ht="21" customHeight="1">
      <c r="A284" s="27"/>
      <c r="B284" s="27"/>
      <c r="C284" s="27"/>
      <c r="D284" s="85"/>
      <c r="E284" s="63"/>
      <c r="F284" s="63"/>
      <c r="G284" s="63"/>
      <c r="H284" s="63"/>
      <c r="I284" s="63"/>
      <c r="J284" s="63"/>
      <c r="K284" s="63"/>
      <c r="L284" s="63"/>
      <c r="M284" s="63"/>
      <c r="N284" s="43"/>
      <c r="O284" s="305" t="s">
        <v>180</v>
      </c>
      <c r="P284" s="305"/>
      <c r="Q284" s="305"/>
      <c r="R284" s="305"/>
      <c r="S284" s="304">
        <v>150000</v>
      </c>
      <c r="T284" s="268" t="s">
        <v>55</v>
      </c>
      <c r="U284" s="268" t="s">
        <v>26</v>
      </c>
      <c r="V284" s="304">
        <v>12</v>
      </c>
      <c r="W284" s="306" t="s">
        <v>0</v>
      </c>
      <c r="X284" s="306"/>
      <c r="Y284" s="563"/>
      <c r="Z284" s="208"/>
      <c r="AA284" s="564" t="s">
        <v>53</v>
      </c>
      <c r="AB284" s="306" t="s">
        <v>137</v>
      </c>
      <c r="AC284" s="304"/>
      <c r="AD284" s="304">
        <v>1800000</v>
      </c>
      <c r="AE284" s="350" t="s">
        <v>25</v>
      </c>
    </row>
    <row r="285" spans="1:31" s="615" customFormat="1" ht="21" hidden="1" customHeight="1">
      <c r="A285" s="610"/>
      <c r="B285" s="610"/>
      <c r="C285" s="610"/>
      <c r="D285" s="658"/>
      <c r="E285" s="315"/>
      <c r="F285" s="315"/>
      <c r="G285" s="315"/>
      <c r="H285" s="315"/>
      <c r="I285" s="315"/>
      <c r="J285" s="315"/>
      <c r="K285" s="315"/>
      <c r="L285" s="315"/>
      <c r="M285" s="315"/>
      <c r="N285" s="635"/>
      <c r="O285" s="223"/>
      <c r="P285" s="223"/>
      <c r="Q285" s="223"/>
      <c r="R285" s="223"/>
      <c r="S285" s="203">
        <v>200000</v>
      </c>
      <c r="T285" s="160" t="s">
        <v>55</v>
      </c>
      <c r="U285" s="160" t="s">
        <v>26</v>
      </c>
      <c r="V285" s="203">
        <v>0</v>
      </c>
      <c r="W285" s="260" t="s">
        <v>0</v>
      </c>
      <c r="X285" s="260"/>
      <c r="Y285" s="685"/>
      <c r="Z285" s="408"/>
      <c r="AA285" s="686" t="s">
        <v>53</v>
      </c>
      <c r="AB285" s="260" t="s">
        <v>650</v>
      </c>
      <c r="AC285" s="203"/>
      <c r="AD285" s="203">
        <v>0</v>
      </c>
      <c r="AE285" s="359" t="s">
        <v>25</v>
      </c>
    </row>
    <row r="286" spans="1:31" s="7" customFormat="1" ht="21" customHeight="1">
      <c r="A286" s="27"/>
      <c r="B286" s="27"/>
      <c r="C286" s="27"/>
      <c r="D286" s="85"/>
      <c r="E286" s="63"/>
      <c r="F286" s="63"/>
      <c r="G286" s="63"/>
      <c r="H286" s="63"/>
      <c r="I286" s="63"/>
      <c r="J286" s="63"/>
      <c r="K286" s="63"/>
      <c r="L286" s="63"/>
      <c r="M286" s="63"/>
      <c r="N286" s="43"/>
      <c r="O286" s="305" t="s">
        <v>225</v>
      </c>
      <c r="P286" s="305"/>
      <c r="Q286" s="305"/>
      <c r="R286" s="305"/>
      <c r="S286" s="304">
        <v>1000</v>
      </c>
      <c r="T286" s="306" t="s">
        <v>55</v>
      </c>
      <c r="U286" s="268" t="s">
        <v>56</v>
      </c>
      <c r="V286" s="304">
        <v>100</v>
      </c>
      <c r="W286" s="306" t="s">
        <v>54</v>
      </c>
      <c r="X286" s="268" t="s">
        <v>56</v>
      </c>
      <c r="Y286" s="446">
        <v>2</v>
      </c>
      <c r="Z286" s="306" t="s">
        <v>61</v>
      </c>
      <c r="AA286" s="306" t="s">
        <v>53</v>
      </c>
      <c r="AB286" s="306" t="s">
        <v>137</v>
      </c>
      <c r="AC286" s="307"/>
      <c r="AD286" s="304">
        <v>200000</v>
      </c>
      <c r="AE286" s="350" t="s">
        <v>55</v>
      </c>
    </row>
    <row r="287" spans="1:31" s="7" customFormat="1" ht="21" customHeight="1">
      <c r="A287" s="27"/>
      <c r="B287" s="27"/>
      <c r="C287" s="27"/>
      <c r="D287" s="85"/>
      <c r="E287" s="551"/>
      <c r="F287" s="551"/>
      <c r="G287" s="551"/>
      <c r="H287" s="551"/>
      <c r="I287" s="551"/>
      <c r="J287" s="551"/>
      <c r="K287" s="551"/>
      <c r="L287" s="551"/>
      <c r="M287" s="552"/>
      <c r="N287" s="43"/>
      <c r="O287" s="213" t="s">
        <v>843</v>
      </c>
      <c r="P287" s="213"/>
      <c r="Q287" s="213"/>
      <c r="R287" s="213"/>
      <c r="S287" s="213"/>
      <c r="T287" s="565"/>
      <c r="U287" s="306"/>
      <c r="V287" s="304"/>
      <c r="W287" s="208" t="s">
        <v>844</v>
      </c>
      <c r="X287" s="306"/>
      <c r="Y287" s="307"/>
      <c r="Z287" s="306"/>
      <c r="AA287" s="306"/>
      <c r="AB287" s="306" t="s">
        <v>137</v>
      </c>
      <c r="AC287" s="304"/>
      <c r="AD287" s="304">
        <v>31827000</v>
      </c>
      <c r="AE287" s="350" t="s">
        <v>55</v>
      </c>
    </row>
    <row r="288" spans="1:31" s="7" customFormat="1" ht="21" customHeight="1">
      <c r="A288" s="27"/>
      <c r="B288" s="27"/>
      <c r="C288" s="35"/>
      <c r="D288" s="86"/>
      <c r="E288" s="522"/>
      <c r="F288" s="522"/>
      <c r="G288" s="522"/>
      <c r="H288" s="522"/>
      <c r="I288" s="522"/>
      <c r="J288" s="522"/>
      <c r="K288" s="522"/>
      <c r="L288" s="522"/>
      <c r="M288" s="523"/>
      <c r="N288" s="52"/>
      <c r="O288" s="213"/>
      <c r="P288" s="213"/>
      <c r="Q288" s="213"/>
      <c r="R288" s="213"/>
      <c r="S288" s="213"/>
      <c r="T288" s="565"/>
      <c r="U288" s="306"/>
      <c r="V288" s="304"/>
      <c r="W288" s="306"/>
      <c r="X288" s="306"/>
      <c r="Y288" s="307"/>
      <c r="Z288" s="306"/>
      <c r="AA288" s="306"/>
      <c r="AB288" s="306"/>
      <c r="AC288" s="304"/>
      <c r="AD288" s="304"/>
      <c r="AE288" s="350"/>
    </row>
    <row r="289" spans="1:31" s="7" customFormat="1" ht="21" customHeight="1">
      <c r="A289" s="27"/>
      <c r="B289" s="27"/>
      <c r="C289" s="27" t="s">
        <v>75</v>
      </c>
      <c r="D289" s="77">
        <v>37491</v>
      </c>
      <c r="E289" s="63">
        <v>36335</v>
      </c>
      <c r="F289" s="68">
        <v>29000</v>
      </c>
      <c r="G289" s="68">
        <v>0</v>
      </c>
      <c r="H289" s="68">
        <v>0</v>
      </c>
      <c r="I289" s="68">
        <v>7335</v>
      </c>
      <c r="J289" s="68">
        <v>0</v>
      </c>
      <c r="K289" s="68">
        <v>0</v>
      </c>
      <c r="L289" s="68">
        <v>0</v>
      </c>
      <c r="M289" s="63">
        <v>-1156</v>
      </c>
      <c r="N289" s="43">
        <v>-3.0834066842708917E-2</v>
      </c>
      <c r="O289" s="171" t="s">
        <v>80</v>
      </c>
      <c r="P289" s="172"/>
      <c r="Q289" s="172"/>
      <c r="R289" s="172"/>
      <c r="S289" s="172"/>
      <c r="T289" s="399"/>
      <c r="U289" s="399"/>
      <c r="V289" s="173"/>
      <c r="W289" s="399"/>
      <c r="X289" s="399"/>
      <c r="Y289" s="174" t="s">
        <v>127</v>
      </c>
      <c r="Z289" s="403"/>
      <c r="AA289" s="403"/>
      <c r="AB289" s="403"/>
      <c r="AC289" s="174"/>
      <c r="AD289" s="174">
        <v>36335000</v>
      </c>
      <c r="AE289" s="435" t="s">
        <v>25</v>
      </c>
    </row>
    <row r="290" spans="1:31" s="7" customFormat="1" ht="21" customHeight="1">
      <c r="A290" s="27"/>
      <c r="B290" s="27"/>
      <c r="C290" s="27"/>
      <c r="D290" s="317"/>
      <c r="E290" s="315"/>
      <c r="F290" s="315"/>
      <c r="G290" s="315"/>
      <c r="H290" s="315"/>
      <c r="I290" s="315"/>
      <c r="J290" s="315"/>
      <c r="K290" s="315"/>
      <c r="L290" s="315"/>
      <c r="M290" s="63"/>
      <c r="N290" s="43"/>
      <c r="O290" s="305" t="s">
        <v>181</v>
      </c>
      <c r="P290" s="305"/>
      <c r="Q290" s="305"/>
      <c r="R290" s="305"/>
      <c r="S290" s="304">
        <v>1600000</v>
      </c>
      <c r="T290" s="268" t="s">
        <v>55</v>
      </c>
      <c r="U290" s="268" t="s">
        <v>26</v>
      </c>
      <c r="V290" s="304">
        <v>10</v>
      </c>
      <c r="W290" s="306" t="s">
        <v>0</v>
      </c>
      <c r="X290" s="306"/>
      <c r="Y290" s="563"/>
      <c r="Z290" s="208"/>
      <c r="AA290" s="564" t="s">
        <v>53</v>
      </c>
      <c r="AB290" s="306" t="s">
        <v>70</v>
      </c>
      <c r="AC290" s="304"/>
      <c r="AD290" s="304">
        <v>16000000</v>
      </c>
      <c r="AE290" s="350" t="s">
        <v>25</v>
      </c>
    </row>
    <row r="291" spans="1:31" s="7" customFormat="1" ht="21" customHeight="1">
      <c r="A291" s="27"/>
      <c r="B291" s="27"/>
      <c r="C291" s="27"/>
      <c r="D291" s="318"/>
      <c r="E291" s="316"/>
      <c r="F291" s="316"/>
      <c r="G291" s="316"/>
      <c r="H291" s="316"/>
      <c r="I291" s="316"/>
      <c r="J291" s="316"/>
      <c r="K291" s="316"/>
      <c r="L291" s="316"/>
      <c r="M291" s="63"/>
      <c r="N291" s="43"/>
      <c r="O291" s="305" t="s">
        <v>227</v>
      </c>
      <c r="P291" s="305"/>
      <c r="Q291" s="305"/>
      <c r="R291" s="305"/>
      <c r="S291" s="304">
        <v>1300000</v>
      </c>
      <c r="T291" s="268" t="s">
        <v>25</v>
      </c>
      <c r="U291" s="268" t="s">
        <v>26</v>
      </c>
      <c r="V291" s="304">
        <v>10</v>
      </c>
      <c r="W291" s="268" t="s">
        <v>29</v>
      </c>
      <c r="X291" s="268"/>
      <c r="Y291" s="307"/>
      <c r="Z291" s="306"/>
      <c r="AA291" s="306" t="s">
        <v>53</v>
      </c>
      <c r="AB291" s="306" t="s">
        <v>70</v>
      </c>
      <c r="AC291" s="304"/>
      <c r="AD291" s="304">
        <v>13000000</v>
      </c>
      <c r="AE291" s="350" t="s">
        <v>55</v>
      </c>
    </row>
    <row r="292" spans="1:31" s="7" customFormat="1" ht="21" customHeight="1">
      <c r="A292" s="27"/>
      <c r="B292" s="27"/>
      <c r="C292" s="27"/>
      <c r="D292" s="85"/>
      <c r="E292" s="63"/>
      <c r="F292" s="63"/>
      <c r="G292" s="63"/>
      <c r="H292" s="63"/>
      <c r="I292" s="63"/>
      <c r="J292" s="63"/>
      <c r="K292" s="63"/>
      <c r="L292" s="63"/>
      <c r="M292" s="63"/>
      <c r="N292" s="43"/>
      <c r="O292" s="305" t="s">
        <v>837</v>
      </c>
      <c r="P292" s="305"/>
      <c r="Q292" s="305"/>
      <c r="R292" s="305"/>
      <c r="S292" s="304"/>
      <c r="T292" s="268"/>
      <c r="U292" s="268"/>
      <c r="V292" s="304"/>
      <c r="W292" s="268"/>
      <c r="X292" s="306"/>
      <c r="Y292" s="307"/>
      <c r="Z292" s="306"/>
      <c r="AA292" s="306"/>
      <c r="AB292" s="306" t="s">
        <v>137</v>
      </c>
      <c r="AC292" s="304"/>
      <c r="AD292" s="304">
        <v>7335000</v>
      </c>
      <c r="AE292" s="350" t="s">
        <v>55</v>
      </c>
    </row>
    <row r="293" spans="1:31" s="7" customFormat="1" ht="21" customHeight="1">
      <c r="A293" s="27"/>
      <c r="B293" s="27"/>
      <c r="C293" s="27"/>
      <c r="D293" s="85"/>
      <c r="E293" s="63"/>
      <c r="F293" s="63"/>
      <c r="G293" s="63"/>
      <c r="H293" s="63"/>
      <c r="I293" s="63"/>
      <c r="J293" s="63"/>
      <c r="K293" s="63"/>
      <c r="L293" s="63"/>
      <c r="M293" s="63"/>
      <c r="N293" s="43"/>
      <c r="O293" s="305"/>
      <c r="P293" s="305"/>
      <c r="Q293" s="305"/>
      <c r="R293" s="305"/>
      <c r="S293" s="304"/>
      <c r="T293" s="268"/>
      <c r="U293" s="268"/>
      <c r="V293" s="304"/>
      <c r="W293" s="268"/>
      <c r="X293" s="306"/>
      <c r="Y293" s="307"/>
      <c r="Z293" s="306"/>
      <c r="AA293" s="306"/>
      <c r="AB293" s="306"/>
      <c r="AC293" s="304"/>
      <c r="AD293" s="304"/>
      <c r="AE293" s="350"/>
    </row>
    <row r="294" spans="1:31" s="7" customFormat="1" ht="21" customHeight="1">
      <c r="A294" s="27"/>
      <c r="B294" s="18" t="s">
        <v>81</v>
      </c>
      <c r="C294" s="189" t="s">
        <v>130</v>
      </c>
      <c r="D294" s="191">
        <v>130787</v>
      </c>
      <c r="E294" s="191">
        <v>125339</v>
      </c>
      <c r="F294" s="191">
        <v>1400</v>
      </c>
      <c r="G294" s="191">
        <v>6165</v>
      </c>
      <c r="H294" s="191">
        <v>0</v>
      </c>
      <c r="I294" s="191">
        <v>64740</v>
      </c>
      <c r="J294" s="191">
        <v>38482</v>
      </c>
      <c r="K294" s="191">
        <v>0</v>
      </c>
      <c r="L294" s="191">
        <v>14552</v>
      </c>
      <c r="M294" s="191">
        <v>-5448</v>
      </c>
      <c r="N294" s="191">
        <v>2.7450803682254304E-2</v>
      </c>
      <c r="O294" s="193"/>
      <c r="P294" s="193"/>
      <c r="Q294" s="193"/>
      <c r="R294" s="193"/>
      <c r="S294" s="193"/>
      <c r="T294" s="397"/>
      <c r="U294" s="397"/>
      <c r="V294" s="194"/>
      <c r="W294" s="397"/>
      <c r="X294" s="397"/>
      <c r="Y294" s="440" t="s">
        <v>28</v>
      </c>
      <c r="Z294" s="397"/>
      <c r="AA294" s="397"/>
      <c r="AB294" s="397"/>
      <c r="AC294" s="440"/>
      <c r="AD294" s="440">
        <v>125339000</v>
      </c>
      <c r="AE294" s="433" t="s">
        <v>25</v>
      </c>
    </row>
    <row r="295" spans="1:31" s="7" customFormat="1" ht="21" customHeight="1">
      <c r="A295" s="27"/>
      <c r="B295" s="27" t="s">
        <v>119</v>
      </c>
      <c r="C295" s="18" t="s">
        <v>233</v>
      </c>
      <c r="D295" s="63">
        <v>3355</v>
      </c>
      <c r="E295" s="63">
        <v>3355</v>
      </c>
      <c r="F295" s="68">
        <v>0</v>
      </c>
      <c r="G295" s="68">
        <v>0</v>
      </c>
      <c r="H295" s="68">
        <v>0</v>
      </c>
      <c r="I295" s="68">
        <v>3355</v>
      </c>
      <c r="J295" s="68">
        <v>0</v>
      </c>
      <c r="K295" s="68">
        <v>0</v>
      </c>
      <c r="L295" s="68">
        <v>0</v>
      </c>
      <c r="M295" s="63">
        <v>0</v>
      </c>
      <c r="N295" s="43">
        <v>0</v>
      </c>
      <c r="O295" s="171" t="s">
        <v>703</v>
      </c>
      <c r="P295" s="172"/>
      <c r="Q295" s="172"/>
      <c r="R295" s="172"/>
      <c r="S295" s="172"/>
      <c r="T295" s="399"/>
      <c r="U295" s="399"/>
      <c r="V295" s="173"/>
      <c r="W295" s="399"/>
      <c r="X295" s="399"/>
      <c r="Y295" s="174" t="s">
        <v>127</v>
      </c>
      <c r="Z295" s="403"/>
      <c r="AA295" s="403"/>
      <c r="AB295" s="403"/>
      <c r="AC295" s="174"/>
      <c r="AD295" s="174">
        <v>3355000</v>
      </c>
      <c r="AE295" s="435" t="s">
        <v>25</v>
      </c>
    </row>
    <row r="296" spans="1:31" s="7" customFormat="1" ht="21" customHeight="1">
      <c r="A296" s="27"/>
      <c r="B296" s="27"/>
      <c r="C296" s="27" t="s">
        <v>119</v>
      </c>
      <c r="D296" s="317"/>
      <c r="E296" s="315"/>
      <c r="F296" s="315"/>
      <c r="G296" s="315"/>
      <c r="H296" s="315"/>
      <c r="I296" s="315"/>
      <c r="J296" s="315"/>
      <c r="K296" s="315"/>
      <c r="L296" s="315"/>
      <c r="M296" s="63"/>
      <c r="N296" s="43"/>
      <c r="O296" s="301" t="s">
        <v>239</v>
      </c>
      <c r="P296" s="213"/>
      <c r="Q296" s="213"/>
      <c r="R296" s="213"/>
      <c r="S296" s="213"/>
      <c r="T296" s="208"/>
      <c r="U296" s="208"/>
      <c r="V296" s="205"/>
      <c r="W296" s="208"/>
      <c r="X296" s="208"/>
      <c r="Y296" s="210"/>
      <c r="Z296" s="208"/>
      <c r="AA296" s="208"/>
      <c r="AB296" s="208"/>
      <c r="AC296" s="213"/>
      <c r="AD296" s="538"/>
      <c r="AE296" s="364"/>
    </row>
    <row r="297" spans="1:31" s="7" customFormat="1" ht="21" customHeight="1">
      <c r="A297" s="27"/>
      <c r="B297" s="27"/>
      <c r="C297" s="27"/>
      <c r="D297" s="318"/>
      <c r="E297" s="316"/>
      <c r="F297" s="316"/>
      <c r="G297" s="316"/>
      <c r="H297" s="316"/>
      <c r="I297" s="316"/>
      <c r="J297" s="316"/>
      <c r="K297" s="316"/>
      <c r="L297" s="316"/>
      <c r="M297" s="63"/>
      <c r="N297" s="43"/>
      <c r="O297" s="305" t="s">
        <v>565</v>
      </c>
      <c r="P297" s="213"/>
      <c r="Q297" s="213"/>
      <c r="R297" s="213"/>
      <c r="S297" s="213"/>
      <c r="T297" s="208"/>
      <c r="U297" s="208"/>
      <c r="V297" s="205"/>
      <c r="W297" s="208"/>
      <c r="X297" s="208"/>
      <c r="Y297" s="210"/>
      <c r="Z297" s="208"/>
      <c r="AA297" s="208"/>
      <c r="AB297" s="208" t="s">
        <v>137</v>
      </c>
      <c r="AC297" s="213"/>
      <c r="AD297" s="304">
        <v>310000</v>
      </c>
      <c r="AE297" s="364" t="s">
        <v>55</v>
      </c>
    </row>
    <row r="298" spans="1:31" s="7" customFormat="1" ht="21" customHeight="1">
      <c r="A298" s="27"/>
      <c r="B298" s="27"/>
      <c r="C298" s="27"/>
      <c r="D298" s="85"/>
      <c r="E298" s="63"/>
      <c r="F298" s="63"/>
      <c r="G298" s="63"/>
      <c r="H298" s="63"/>
      <c r="I298" s="63"/>
      <c r="J298" s="63"/>
      <c r="K298" s="63"/>
      <c r="L298" s="63"/>
      <c r="M298" s="63"/>
      <c r="N298" s="43"/>
      <c r="O298" s="305" t="s">
        <v>645</v>
      </c>
      <c r="P298" s="213"/>
      <c r="Q298" s="213"/>
      <c r="R298" s="213"/>
      <c r="S298" s="304"/>
      <c r="T298" s="268"/>
      <c r="U298" s="268"/>
      <c r="V298" s="304"/>
      <c r="W298" s="268"/>
      <c r="X298" s="268"/>
      <c r="Y298" s="307"/>
      <c r="Z298" s="306"/>
      <c r="AA298" s="306"/>
      <c r="AB298" s="306" t="s">
        <v>137</v>
      </c>
      <c r="AC298" s="304"/>
      <c r="AD298" s="304">
        <v>389000</v>
      </c>
      <c r="AE298" s="350" t="s">
        <v>55</v>
      </c>
    </row>
    <row r="299" spans="1:31" s="7" customFormat="1" ht="21" customHeight="1">
      <c r="A299" s="27"/>
      <c r="B299" s="27"/>
      <c r="C299" s="27"/>
      <c r="D299" s="85"/>
      <c r="E299" s="63"/>
      <c r="F299" s="63"/>
      <c r="G299" s="63"/>
      <c r="H299" s="63"/>
      <c r="I299" s="63"/>
      <c r="J299" s="63"/>
      <c r="K299" s="63"/>
      <c r="L299" s="63"/>
      <c r="M299" s="63"/>
      <c r="N299" s="43"/>
      <c r="O299" s="305" t="s">
        <v>524</v>
      </c>
      <c r="P299" s="213"/>
      <c r="Q299" s="213"/>
      <c r="R299" s="213"/>
      <c r="S299" s="304">
        <v>24000</v>
      </c>
      <c r="T299" s="268" t="s">
        <v>25</v>
      </c>
      <c r="U299" s="268" t="s">
        <v>26</v>
      </c>
      <c r="V299" s="304">
        <v>32</v>
      </c>
      <c r="W299" s="268" t="s">
        <v>54</v>
      </c>
      <c r="X299" s="268"/>
      <c r="Y299" s="307"/>
      <c r="Z299" s="306"/>
      <c r="AA299" s="306" t="s">
        <v>53</v>
      </c>
      <c r="AB299" s="306" t="s">
        <v>137</v>
      </c>
      <c r="AC299" s="304"/>
      <c r="AD299" s="304">
        <v>768000</v>
      </c>
      <c r="AE299" s="350" t="s">
        <v>55</v>
      </c>
    </row>
    <row r="300" spans="1:31" s="7" customFormat="1" ht="21" customHeight="1">
      <c r="A300" s="27"/>
      <c r="B300" s="27"/>
      <c r="C300" s="27"/>
      <c r="D300" s="85"/>
      <c r="E300" s="63"/>
      <c r="F300" s="63"/>
      <c r="G300" s="63"/>
      <c r="H300" s="63"/>
      <c r="I300" s="63"/>
      <c r="J300" s="63"/>
      <c r="K300" s="63"/>
      <c r="L300" s="63"/>
      <c r="M300" s="63"/>
      <c r="N300" s="43"/>
      <c r="O300" s="305" t="s">
        <v>832</v>
      </c>
      <c r="P300" s="213"/>
      <c r="Q300" s="213"/>
      <c r="R300" s="213"/>
      <c r="S300" s="213"/>
      <c r="T300" s="208"/>
      <c r="U300" s="208"/>
      <c r="V300" s="205"/>
      <c r="W300" s="208"/>
      <c r="X300" s="208"/>
      <c r="Y300" s="210"/>
      <c r="Z300" s="208"/>
      <c r="AA300" s="208"/>
      <c r="AB300" s="208" t="s">
        <v>137</v>
      </c>
      <c r="AC300" s="213"/>
      <c r="AD300" s="304">
        <v>590000</v>
      </c>
      <c r="AE300" s="364" t="s">
        <v>55</v>
      </c>
    </row>
    <row r="301" spans="1:31" s="7" customFormat="1" ht="21" customHeight="1">
      <c r="A301" s="27"/>
      <c r="B301" s="27"/>
      <c r="C301" s="27"/>
      <c r="D301" s="85"/>
      <c r="E301" s="63"/>
      <c r="F301" s="63"/>
      <c r="G301" s="63"/>
      <c r="H301" s="63"/>
      <c r="I301" s="63"/>
      <c r="J301" s="63"/>
      <c r="K301" s="63"/>
      <c r="L301" s="63"/>
      <c r="M301" s="63"/>
      <c r="N301" s="43"/>
      <c r="O301" s="305" t="s">
        <v>566</v>
      </c>
      <c r="P301" s="305"/>
      <c r="Q301" s="305"/>
      <c r="R301" s="305"/>
      <c r="S301" s="305"/>
      <c r="T301" s="306"/>
      <c r="U301" s="306"/>
      <c r="V301" s="304"/>
      <c r="W301" s="306"/>
      <c r="X301" s="306"/>
      <c r="Y301" s="307"/>
      <c r="Z301" s="306"/>
      <c r="AA301" s="306"/>
      <c r="AB301" s="306" t="s">
        <v>137</v>
      </c>
      <c r="AC301" s="307"/>
      <c r="AD301" s="304">
        <v>346000</v>
      </c>
      <c r="AE301" s="350" t="s">
        <v>55</v>
      </c>
    </row>
    <row r="302" spans="1:31" s="7" customFormat="1" ht="21" customHeight="1">
      <c r="A302" s="27"/>
      <c r="B302" s="27"/>
      <c r="C302" s="27"/>
      <c r="D302" s="85"/>
      <c r="E302" s="63"/>
      <c r="F302" s="63"/>
      <c r="G302" s="63"/>
      <c r="H302" s="63"/>
      <c r="I302" s="63"/>
      <c r="J302" s="63"/>
      <c r="K302" s="63"/>
      <c r="L302" s="63"/>
      <c r="M302" s="63"/>
      <c r="N302" s="43"/>
      <c r="O302" s="161" t="s">
        <v>825</v>
      </c>
      <c r="P302" s="305"/>
      <c r="Q302" s="305"/>
      <c r="R302" s="305"/>
      <c r="S302" s="304">
        <v>12000</v>
      </c>
      <c r="T302" s="268" t="s">
        <v>25</v>
      </c>
      <c r="U302" s="268" t="s">
        <v>26</v>
      </c>
      <c r="V302" s="304">
        <v>30</v>
      </c>
      <c r="W302" s="268" t="s">
        <v>54</v>
      </c>
      <c r="X302" s="268"/>
      <c r="Y302" s="307"/>
      <c r="Z302" s="306"/>
      <c r="AA302" s="306" t="s">
        <v>53</v>
      </c>
      <c r="AB302" s="306" t="s">
        <v>137</v>
      </c>
      <c r="AC302" s="307"/>
      <c r="AD302" s="304">
        <v>360000</v>
      </c>
      <c r="AE302" s="350" t="s">
        <v>55</v>
      </c>
    </row>
    <row r="303" spans="1:31" s="7" customFormat="1" ht="21" customHeight="1">
      <c r="A303" s="27"/>
      <c r="B303" s="27"/>
      <c r="C303" s="27"/>
      <c r="D303" s="85"/>
      <c r="E303" s="63"/>
      <c r="F303" s="63"/>
      <c r="G303" s="63"/>
      <c r="H303" s="63"/>
      <c r="I303" s="63"/>
      <c r="J303" s="63"/>
      <c r="K303" s="63"/>
      <c r="L303" s="63"/>
      <c r="M303" s="63"/>
      <c r="N303" s="43"/>
      <c r="O303" s="161" t="s">
        <v>811</v>
      </c>
      <c r="P303" s="305"/>
      <c r="Q303" s="305"/>
      <c r="R303" s="305"/>
      <c r="S303" s="305"/>
      <c r="T303" s="306"/>
      <c r="U303" s="306"/>
      <c r="V303" s="304"/>
      <c r="W303" s="306"/>
      <c r="X303" s="306"/>
      <c r="Y303" s="307"/>
      <c r="Z303" s="306"/>
      <c r="AA303" s="306"/>
      <c r="AB303" s="208"/>
      <c r="AC303" s="307"/>
      <c r="AD303" s="297"/>
      <c r="AE303" s="350"/>
    </row>
    <row r="304" spans="1:31" s="7" customFormat="1" ht="21" customHeight="1">
      <c r="A304" s="27"/>
      <c r="B304" s="27"/>
      <c r="C304" s="27"/>
      <c r="D304" s="85"/>
      <c r="E304" s="63"/>
      <c r="F304" s="63"/>
      <c r="G304" s="63"/>
      <c r="H304" s="63"/>
      <c r="I304" s="63"/>
      <c r="J304" s="63"/>
      <c r="K304" s="63"/>
      <c r="L304" s="63"/>
      <c r="M304" s="63"/>
      <c r="N304" s="43"/>
      <c r="O304" s="161" t="s">
        <v>833</v>
      </c>
      <c r="P304" s="305"/>
      <c r="Q304" s="305"/>
      <c r="R304" s="305"/>
      <c r="S304" s="305"/>
      <c r="T304" s="306"/>
      <c r="U304" s="306"/>
      <c r="V304" s="304"/>
      <c r="W304" s="306"/>
      <c r="X304" s="306"/>
      <c r="Y304" s="307"/>
      <c r="Z304" s="306"/>
      <c r="AA304" s="306"/>
      <c r="AB304" s="208" t="s">
        <v>137</v>
      </c>
      <c r="AC304" s="307"/>
      <c r="AD304" s="297">
        <v>117000</v>
      </c>
      <c r="AE304" s="350" t="s">
        <v>55</v>
      </c>
    </row>
    <row r="305" spans="1:31" s="7" customFormat="1" ht="21" customHeight="1">
      <c r="A305" s="27"/>
      <c r="B305" s="27"/>
      <c r="C305" s="27"/>
      <c r="D305" s="85"/>
      <c r="E305" s="63"/>
      <c r="F305" s="63"/>
      <c r="G305" s="63"/>
      <c r="H305" s="63"/>
      <c r="I305" s="63"/>
      <c r="J305" s="63"/>
      <c r="K305" s="63"/>
      <c r="L305" s="63"/>
      <c r="M305" s="63"/>
      <c r="N305" s="43"/>
      <c r="O305" s="161" t="s">
        <v>834</v>
      </c>
      <c r="P305" s="305"/>
      <c r="Q305" s="305"/>
      <c r="R305" s="305"/>
      <c r="S305" s="305"/>
      <c r="T305" s="306"/>
      <c r="U305" s="306"/>
      <c r="V305" s="304"/>
      <c r="W305" s="306"/>
      <c r="X305" s="306"/>
      <c r="Y305" s="307"/>
      <c r="Z305" s="306"/>
      <c r="AA305" s="306"/>
      <c r="AB305" s="208" t="s">
        <v>137</v>
      </c>
      <c r="AC305" s="307"/>
      <c r="AD305" s="297">
        <v>87000</v>
      </c>
      <c r="AE305" s="350" t="s">
        <v>55</v>
      </c>
    </row>
    <row r="306" spans="1:31" s="7" customFormat="1" ht="21" customHeight="1">
      <c r="A306" s="27"/>
      <c r="B306" s="27"/>
      <c r="C306" s="27"/>
      <c r="D306" s="85"/>
      <c r="E306" s="63"/>
      <c r="F306" s="63"/>
      <c r="G306" s="63"/>
      <c r="H306" s="63"/>
      <c r="I306" s="63"/>
      <c r="J306" s="63"/>
      <c r="K306" s="63"/>
      <c r="L306" s="63"/>
      <c r="M306" s="63"/>
      <c r="N306" s="43"/>
      <c r="O306" s="161" t="s">
        <v>835</v>
      </c>
      <c r="P306" s="305"/>
      <c r="Q306" s="305"/>
      <c r="R306" s="305"/>
      <c r="S306" s="305"/>
      <c r="T306" s="306"/>
      <c r="U306" s="306"/>
      <c r="V306" s="304"/>
      <c r="W306" s="306"/>
      <c r="X306" s="306"/>
      <c r="Y306" s="307"/>
      <c r="Z306" s="306"/>
      <c r="AA306" s="306"/>
      <c r="AB306" s="208" t="s">
        <v>137</v>
      </c>
      <c r="AC306" s="307"/>
      <c r="AD306" s="297">
        <v>160000</v>
      </c>
      <c r="AE306" s="350" t="s">
        <v>55</v>
      </c>
    </row>
    <row r="307" spans="1:31" s="7" customFormat="1" ht="21" customHeight="1">
      <c r="A307" s="27"/>
      <c r="B307" s="27"/>
      <c r="C307" s="27"/>
      <c r="D307" s="85"/>
      <c r="E307" s="63"/>
      <c r="F307" s="63"/>
      <c r="G307" s="63"/>
      <c r="H307" s="63"/>
      <c r="I307" s="63"/>
      <c r="J307" s="63"/>
      <c r="K307" s="63"/>
      <c r="L307" s="63"/>
      <c r="M307" s="63"/>
      <c r="N307" s="43"/>
      <c r="O307" s="161" t="s">
        <v>836</v>
      </c>
      <c r="P307" s="305"/>
      <c r="Q307" s="305"/>
      <c r="R307" s="305"/>
      <c r="S307" s="305"/>
      <c r="T307" s="306"/>
      <c r="U307" s="306"/>
      <c r="V307" s="304"/>
      <c r="W307" s="306"/>
      <c r="X307" s="306"/>
      <c r="Y307" s="307"/>
      <c r="Z307" s="306"/>
      <c r="AA307" s="306"/>
      <c r="AB307" s="208" t="s">
        <v>137</v>
      </c>
      <c r="AC307" s="307"/>
      <c r="AD307" s="297">
        <v>228000</v>
      </c>
      <c r="AE307" s="350" t="s">
        <v>55</v>
      </c>
    </row>
    <row r="308" spans="1:31" s="7" customFormat="1" ht="21" customHeight="1">
      <c r="A308" s="27"/>
      <c r="B308" s="27"/>
      <c r="C308" s="35"/>
      <c r="D308" s="86"/>
      <c r="E308" s="65"/>
      <c r="F308" s="65"/>
      <c r="G308" s="65"/>
      <c r="H308" s="65"/>
      <c r="I308" s="65"/>
      <c r="J308" s="65"/>
      <c r="K308" s="65"/>
      <c r="L308" s="65"/>
      <c r="M308" s="65"/>
      <c r="N308" s="52"/>
      <c r="O308" s="162"/>
      <c r="P308" s="514"/>
      <c r="Q308" s="514"/>
      <c r="R308" s="514"/>
      <c r="S308" s="514"/>
      <c r="T308" s="383"/>
      <c r="U308" s="383"/>
      <c r="V308" s="513"/>
      <c r="W308" s="383"/>
      <c r="X308" s="383"/>
      <c r="Y308" s="214"/>
      <c r="Z308" s="383"/>
      <c r="AA308" s="383"/>
      <c r="AB308" s="208"/>
      <c r="AC308" s="214"/>
      <c r="AD308" s="498"/>
      <c r="AE308" s="369"/>
    </row>
    <row r="309" spans="1:31" s="7" customFormat="1" ht="21" customHeight="1">
      <c r="A309" s="27"/>
      <c r="B309" s="27"/>
      <c r="C309" s="18" t="s">
        <v>234</v>
      </c>
      <c r="D309" s="87">
        <v>17008</v>
      </c>
      <c r="E309" s="63">
        <v>16993</v>
      </c>
      <c r="F309" s="68">
        <v>0</v>
      </c>
      <c r="G309" s="68">
        <v>0</v>
      </c>
      <c r="H309" s="68">
        <v>0</v>
      </c>
      <c r="I309" s="68">
        <v>4735</v>
      </c>
      <c r="J309" s="68">
        <v>12258</v>
      </c>
      <c r="K309" s="68">
        <v>0</v>
      </c>
      <c r="L309" s="68">
        <v>0</v>
      </c>
      <c r="M309" s="296">
        <v>-15</v>
      </c>
      <c r="N309" s="72">
        <v>-8.8193791157102543E-4</v>
      </c>
      <c r="O309" s="164"/>
      <c r="P309" s="172"/>
      <c r="Q309" s="172"/>
      <c r="R309" s="225"/>
      <c r="S309" s="225"/>
      <c r="T309" s="409"/>
      <c r="U309" s="409"/>
      <c r="V309" s="225"/>
      <c r="W309" s="390" t="s">
        <v>120</v>
      </c>
      <c r="X309" s="390"/>
      <c r="Y309" s="227"/>
      <c r="Z309" s="390"/>
      <c r="AA309" s="390"/>
      <c r="AB309" s="390"/>
      <c r="AC309" s="227"/>
      <c r="AD309" s="227">
        <v>16993000</v>
      </c>
      <c r="AE309" s="373" t="s">
        <v>25</v>
      </c>
    </row>
    <row r="310" spans="1:31" s="7" customFormat="1" ht="21" customHeight="1">
      <c r="A310" s="27"/>
      <c r="B310" s="27"/>
      <c r="C310" s="27" t="s">
        <v>235</v>
      </c>
      <c r="D310" s="317"/>
      <c r="E310" s="315"/>
      <c r="F310" s="315"/>
      <c r="G310" s="315"/>
      <c r="H310" s="315"/>
      <c r="I310" s="315"/>
      <c r="J310" s="315"/>
      <c r="K310" s="315"/>
      <c r="L310" s="315"/>
      <c r="M310" s="63"/>
      <c r="N310" s="43"/>
      <c r="O310" s="305" t="s">
        <v>240</v>
      </c>
      <c r="P310" s="213"/>
      <c r="Q310" s="213"/>
      <c r="R310" s="213"/>
      <c r="S310" s="213" t="s">
        <v>569</v>
      </c>
      <c r="T310" s="208"/>
      <c r="U310" s="208"/>
      <c r="V310" s="205"/>
      <c r="W310" s="208"/>
      <c r="X310" s="208"/>
      <c r="Y310" s="210"/>
      <c r="Z310" s="208"/>
      <c r="AA310" s="208"/>
      <c r="AB310" s="208" t="s">
        <v>207</v>
      </c>
      <c r="AC310" s="213"/>
      <c r="AD310" s="538">
        <v>3458000</v>
      </c>
      <c r="AE310" s="364" t="s">
        <v>55</v>
      </c>
    </row>
    <row r="311" spans="1:31" s="7" customFormat="1" ht="21" customHeight="1">
      <c r="A311" s="27"/>
      <c r="B311" s="27"/>
      <c r="C311" s="27"/>
      <c r="D311" s="317"/>
      <c r="E311" s="315"/>
      <c r="F311" s="315"/>
      <c r="G311" s="315"/>
      <c r="H311" s="315"/>
      <c r="I311" s="315"/>
      <c r="J311" s="315"/>
      <c r="K311" s="315"/>
      <c r="L311" s="315"/>
      <c r="M311" s="63"/>
      <c r="N311" s="43"/>
      <c r="O311" s="305"/>
      <c r="P311" s="213"/>
      <c r="Q311" s="213"/>
      <c r="R311" s="213"/>
      <c r="S311" s="213" t="s">
        <v>567</v>
      </c>
      <c r="T311" s="208"/>
      <c r="U311" s="208"/>
      <c r="V311" s="205"/>
      <c r="W311" s="208"/>
      <c r="X311" s="208"/>
      <c r="Y311" s="210"/>
      <c r="Z311" s="208"/>
      <c r="AA311" s="208"/>
      <c r="AB311" s="208" t="s">
        <v>207</v>
      </c>
      <c r="AC311" s="213"/>
      <c r="AD311" s="538">
        <v>1498000</v>
      </c>
      <c r="AE311" s="364" t="s">
        <v>55</v>
      </c>
    </row>
    <row r="312" spans="1:31" s="7" customFormat="1" ht="21" customHeight="1">
      <c r="A312" s="27"/>
      <c r="B312" s="27"/>
      <c r="C312" s="27"/>
      <c r="D312" s="318"/>
      <c r="E312" s="316"/>
      <c r="F312" s="316"/>
      <c r="G312" s="316"/>
      <c r="H312" s="316"/>
      <c r="I312" s="316"/>
      <c r="J312" s="316"/>
      <c r="K312" s="316"/>
      <c r="L312" s="316"/>
      <c r="M312" s="63"/>
      <c r="N312" s="43"/>
      <c r="O312" s="305"/>
      <c r="P312" s="213"/>
      <c r="Q312" s="213"/>
      <c r="R312" s="213"/>
      <c r="S312" s="213" t="s">
        <v>568</v>
      </c>
      <c r="T312" s="208"/>
      <c r="U312" s="208"/>
      <c r="V312" s="205"/>
      <c r="W312" s="208"/>
      <c r="X312" s="208"/>
      <c r="Y312" s="210"/>
      <c r="Z312" s="208"/>
      <c r="AA312" s="208"/>
      <c r="AB312" s="208" t="s">
        <v>207</v>
      </c>
      <c r="AC312" s="213"/>
      <c r="AD312" s="538">
        <v>2320000</v>
      </c>
      <c r="AE312" s="364" t="s">
        <v>55</v>
      </c>
    </row>
    <row r="313" spans="1:31" s="7" customFormat="1" ht="21" customHeight="1">
      <c r="A313" s="27"/>
      <c r="B313" s="27"/>
      <c r="C313" s="27"/>
      <c r="D313" s="318"/>
      <c r="E313" s="316"/>
      <c r="F313" s="316"/>
      <c r="G313" s="316"/>
      <c r="H313" s="316"/>
      <c r="I313" s="316"/>
      <c r="J313" s="316"/>
      <c r="K313" s="316"/>
      <c r="L313" s="316"/>
      <c r="M313" s="63"/>
      <c r="N313" s="43"/>
      <c r="O313" s="305"/>
      <c r="P313" s="213"/>
      <c r="Q313" s="213"/>
      <c r="R313" s="213"/>
      <c r="S313" s="213"/>
      <c r="T313" s="208"/>
      <c r="U313" s="208"/>
      <c r="V313" s="205"/>
      <c r="W313" s="208"/>
      <c r="X313" s="208"/>
      <c r="Y313" s="210"/>
      <c r="Z313" s="208"/>
      <c r="AA313" s="208"/>
      <c r="AB313" s="208" t="s">
        <v>137</v>
      </c>
      <c r="AC313" s="213"/>
      <c r="AD313" s="562">
        <v>35000</v>
      </c>
      <c r="AE313" s="364" t="s">
        <v>55</v>
      </c>
    </row>
    <row r="314" spans="1:31" s="7" customFormat="1" ht="21" customHeight="1">
      <c r="A314" s="27"/>
      <c r="B314" s="27"/>
      <c r="C314" s="27"/>
      <c r="D314" s="318"/>
      <c r="E314" s="316"/>
      <c r="F314" s="316"/>
      <c r="G314" s="316"/>
      <c r="H314" s="316"/>
      <c r="I314" s="316"/>
      <c r="J314" s="316"/>
      <c r="K314" s="316"/>
      <c r="L314" s="316"/>
      <c r="M314" s="63"/>
      <c r="N314" s="43"/>
      <c r="O314" s="305" t="s">
        <v>862</v>
      </c>
      <c r="P314" s="213"/>
      <c r="Q314" s="213"/>
      <c r="R314" s="213"/>
      <c r="S314" s="213" t="s">
        <v>569</v>
      </c>
      <c r="T314" s="208"/>
      <c r="U314" s="208"/>
      <c r="V314" s="205"/>
      <c r="W314" s="208"/>
      <c r="X314" s="208"/>
      <c r="Y314" s="210"/>
      <c r="Z314" s="208"/>
      <c r="AA314" s="208"/>
      <c r="AB314" s="208" t="s">
        <v>137</v>
      </c>
      <c r="AC314" s="213"/>
      <c r="AD314" s="538">
        <v>0</v>
      </c>
      <c r="AE314" s="364" t="s">
        <v>55</v>
      </c>
    </row>
    <row r="315" spans="1:31" s="7" customFormat="1" ht="21" customHeight="1">
      <c r="A315" s="27"/>
      <c r="B315" s="27"/>
      <c r="C315" s="27"/>
      <c r="D315" s="318"/>
      <c r="E315" s="316"/>
      <c r="F315" s="316"/>
      <c r="G315" s="316"/>
      <c r="H315" s="316"/>
      <c r="I315" s="316"/>
      <c r="J315" s="316"/>
      <c r="K315" s="316"/>
      <c r="L315" s="316"/>
      <c r="M315" s="63"/>
      <c r="N315" s="43"/>
      <c r="O315" s="305"/>
      <c r="P315" s="213"/>
      <c r="Q315" s="213"/>
      <c r="R315" s="213"/>
      <c r="S315" s="213" t="s">
        <v>567</v>
      </c>
      <c r="T315" s="208"/>
      <c r="U315" s="208"/>
      <c r="V315" s="205"/>
      <c r="W315" s="208"/>
      <c r="X315" s="208"/>
      <c r="Y315" s="210"/>
      <c r="Z315" s="208"/>
      <c r="AA315" s="208"/>
      <c r="AB315" s="208" t="s">
        <v>207</v>
      </c>
      <c r="AC315" s="213"/>
      <c r="AD315" s="538">
        <v>3206000</v>
      </c>
      <c r="AE315" s="364" t="s">
        <v>55</v>
      </c>
    </row>
    <row r="316" spans="1:31" s="7" customFormat="1" ht="21" customHeight="1">
      <c r="A316" s="27"/>
      <c r="B316" s="27"/>
      <c r="C316" s="27"/>
      <c r="D316" s="85"/>
      <c r="E316" s="63"/>
      <c r="F316" s="63"/>
      <c r="G316" s="63"/>
      <c r="H316" s="63"/>
      <c r="I316" s="63"/>
      <c r="J316" s="63"/>
      <c r="K316" s="63"/>
      <c r="L316" s="63"/>
      <c r="M316" s="63"/>
      <c r="N316" s="43"/>
      <c r="O316" s="305"/>
      <c r="P316" s="213"/>
      <c r="Q316" s="213"/>
      <c r="R316" s="213"/>
      <c r="S316" s="213" t="s">
        <v>568</v>
      </c>
      <c r="T316" s="208"/>
      <c r="U316" s="208"/>
      <c r="V316" s="205"/>
      <c r="W316" s="208"/>
      <c r="X316" s="208"/>
      <c r="Y316" s="210"/>
      <c r="Z316" s="208"/>
      <c r="AA316" s="208"/>
      <c r="AB316" s="208" t="s">
        <v>708</v>
      </c>
      <c r="AC316" s="213"/>
      <c r="AD316" s="538">
        <v>1776000</v>
      </c>
      <c r="AE316" s="364" t="s">
        <v>55</v>
      </c>
    </row>
    <row r="317" spans="1:31" s="615" customFormat="1" ht="21" hidden="1" customHeight="1">
      <c r="A317" s="610"/>
      <c r="B317" s="610"/>
      <c r="C317" s="610"/>
      <c r="D317" s="658"/>
      <c r="E317" s="315"/>
      <c r="F317" s="315"/>
      <c r="G317" s="315"/>
      <c r="H317" s="315"/>
      <c r="I317" s="315"/>
      <c r="J317" s="315"/>
      <c r="K317" s="315"/>
      <c r="L317" s="315"/>
      <c r="M317" s="315"/>
      <c r="N317" s="635"/>
      <c r="O317" s="223"/>
      <c r="P317" s="663"/>
      <c r="Q317" s="663"/>
      <c r="R317" s="663"/>
      <c r="S317" s="663"/>
      <c r="T317" s="408"/>
      <c r="U317" s="408"/>
      <c r="V317" s="576"/>
      <c r="W317" s="408"/>
      <c r="X317" s="408"/>
      <c r="Y317" s="659"/>
      <c r="Z317" s="408"/>
      <c r="AA317" s="408"/>
      <c r="AB317" s="408" t="s">
        <v>137</v>
      </c>
      <c r="AC317" s="663"/>
      <c r="AD317" s="664">
        <v>0</v>
      </c>
      <c r="AE317" s="577" t="s">
        <v>55</v>
      </c>
    </row>
    <row r="318" spans="1:31" s="615" customFormat="1" ht="21" hidden="1" customHeight="1">
      <c r="A318" s="610"/>
      <c r="B318" s="610"/>
      <c r="C318" s="610"/>
      <c r="D318" s="658"/>
      <c r="E318" s="315"/>
      <c r="F318" s="315"/>
      <c r="G318" s="315"/>
      <c r="H318" s="315"/>
      <c r="I318" s="315"/>
      <c r="J318" s="315"/>
      <c r="K318" s="315"/>
      <c r="L318" s="315"/>
      <c r="M318" s="315"/>
      <c r="N318" s="635"/>
      <c r="O318" s="223" t="s">
        <v>241</v>
      </c>
      <c r="P318" s="663"/>
      <c r="Q318" s="663"/>
      <c r="R318" s="663"/>
      <c r="S318" s="663"/>
      <c r="T318" s="408"/>
      <c r="U318" s="408"/>
      <c r="V318" s="576"/>
      <c r="W318" s="408"/>
      <c r="X318" s="408"/>
      <c r="Y318" s="659"/>
      <c r="Z318" s="408"/>
      <c r="AA318" s="408"/>
      <c r="AB318" s="408" t="s">
        <v>207</v>
      </c>
      <c r="AC318" s="663"/>
      <c r="AD318" s="664">
        <v>0</v>
      </c>
      <c r="AE318" s="577" t="s">
        <v>55</v>
      </c>
    </row>
    <row r="319" spans="1:31" s="615" customFormat="1" ht="21" hidden="1" customHeight="1">
      <c r="A319" s="610"/>
      <c r="B319" s="610"/>
      <c r="C319" s="610"/>
      <c r="D319" s="658"/>
      <c r="E319" s="315"/>
      <c r="F319" s="315"/>
      <c r="G319" s="315"/>
      <c r="H319" s="315"/>
      <c r="I319" s="315"/>
      <c r="J319" s="315"/>
      <c r="K319" s="315"/>
      <c r="L319" s="315"/>
      <c r="M319" s="315"/>
      <c r="N319" s="635"/>
      <c r="O319" s="223"/>
      <c r="P319" s="663"/>
      <c r="Q319" s="663"/>
      <c r="R319" s="663"/>
      <c r="S319" s="663"/>
      <c r="T319" s="408"/>
      <c r="U319" s="408"/>
      <c r="V319" s="576"/>
      <c r="W319" s="408"/>
      <c r="X319" s="408"/>
      <c r="Y319" s="659"/>
      <c r="Z319" s="408"/>
      <c r="AA319" s="408"/>
      <c r="AB319" s="408" t="s">
        <v>137</v>
      </c>
      <c r="AC319" s="663"/>
      <c r="AD319" s="664">
        <v>0</v>
      </c>
      <c r="AE319" s="577" t="s">
        <v>55</v>
      </c>
    </row>
    <row r="320" spans="1:31" s="615" customFormat="1" ht="21" hidden="1" customHeight="1">
      <c r="A320" s="610"/>
      <c r="B320" s="610"/>
      <c r="C320" s="610"/>
      <c r="D320" s="658"/>
      <c r="E320" s="315"/>
      <c r="F320" s="315"/>
      <c r="G320" s="315"/>
      <c r="H320" s="315"/>
      <c r="I320" s="315"/>
      <c r="J320" s="315"/>
      <c r="K320" s="315"/>
      <c r="L320" s="315"/>
      <c r="M320" s="315"/>
      <c r="N320" s="635"/>
      <c r="O320" s="223" t="s">
        <v>242</v>
      </c>
      <c r="P320" s="663"/>
      <c r="Q320" s="663"/>
      <c r="R320" s="663"/>
      <c r="S320" s="663"/>
      <c r="T320" s="408"/>
      <c r="U320" s="408"/>
      <c r="V320" s="576"/>
      <c r="W320" s="408"/>
      <c r="X320" s="408"/>
      <c r="Y320" s="659"/>
      <c r="Z320" s="408"/>
      <c r="AA320" s="408"/>
      <c r="AB320" s="408" t="s">
        <v>137</v>
      </c>
      <c r="AC320" s="663"/>
      <c r="AD320" s="664">
        <v>0</v>
      </c>
      <c r="AE320" s="577" t="s">
        <v>55</v>
      </c>
    </row>
    <row r="321" spans="1:31" s="615" customFormat="1" ht="21" hidden="1" customHeight="1">
      <c r="A321" s="610"/>
      <c r="B321" s="610"/>
      <c r="C321" s="610"/>
      <c r="D321" s="658"/>
      <c r="E321" s="315"/>
      <c r="F321" s="315"/>
      <c r="G321" s="315"/>
      <c r="H321" s="315"/>
      <c r="I321" s="315"/>
      <c r="J321" s="315"/>
      <c r="K321" s="315"/>
      <c r="L321" s="315"/>
      <c r="M321" s="315"/>
      <c r="N321" s="635"/>
      <c r="O321" s="223"/>
      <c r="P321" s="663"/>
      <c r="Q321" s="663"/>
      <c r="R321" s="663"/>
      <c r="S321" s="663"/>
      <c r="T321" s="408"/>
      <c r="U321" s="408"/>
      <c r="V321" s="576"/>
      <c r="W321" s="408"/>
      <c r="X321" s="408"/>
      <c r="Y321" s="659"/>
      <c r="Z321" s="408"/>
      <c r="AA321" s="408"/>
      <c r="AB321" s="408"/>
      <c r="AC321" s="663"/>
      <c r="AD321" s="664"/>
      <c r="AE321" s="577"/>
    </row>
    <row r="322" spans="1:31" s="7" customFormat="1" ht="21" customHeight="1">
      <c r="A322" s="27"/>
      <c r="B322" s="27"/>
      <c r="C322" s="27"/>
      <c r="D322" s="85"/>
      <c r="E322" s="63"/>
      <c r="F322" s="63"/>
      <c r="G322" s="63"/>
      <c r="H322" s="63"/>
      <c r="I322" s="63"/>
      <c r="J322" s="63"/>
      <c r="K322" s="63"/>
      <c r="L322" s="63"/>
      <c r="M322" s="63"/>
      <c r="N322" s="43"/>
      <c r="O322" s="305" t="s">
        <v>243</v>
      </c>
      <c r="P322" s="213"/>
      <c r="Q322" s="213"/>
      <c r="R322" s="213"/>
      <c r="S322" s="213"/>
      <c r="T322" s="208"/>
      <c r="U322" s="208"/>
      <c r="V322" s="205"/>
      <c r="W322" s="208"/>
      <c r="X322" s="208"/>
      <c r="Y322" s="210"/>
      <c r="Z322" s="208"/>
      <c r="AA322" s="208"/>
      <c r="AB322" s="208" t="s">
        <v>137</v>
      </c>
      <c r="AC322" s="213"/>
      <c r="AD322" s="538">
        <v>4700000</v>
      </c>
      <c r="AE322" s="364" t="s">
        <v>55</v>
      </c>
    </row>
    <row r="323" spans="1:31" s="615" customFormat="1" ht="21" hidden="1" customHeight="1">
      <c r="A323" s="610"/>
      <c r="B323" s="610"/>
      <c r="C323" s="610"/>
      <c r="D323" s="658"/>
      <c r="E323" s="665"/>
      <c r="F323" s="315"/>
      <c r="G323" s="315"/>
      <c r="H323" s="315"/>
      <c r="I323" s="315"/>
      <c r="J323" s="315"/>
      <c r="K323" s="315"/>
      <c r="L323" s="315"/>
      <c r="M323" s="315"/>
      <c r="N323" s="635"/>
      <c r="O323" s="223"/>
      <c r="P323" s="223"/>
      <c r="Q323" s="223"/>
      <c r="R323" s="223"/>
      <c r="S323" s="223"/>
      <c r="T323" s="260"/>
      <c r="U323" s="260"/>
      <c r="V323" s="203"/>
      <c r="W323" s="260"/>
      <c r="X323" s="260"/>
      <c r="Y323" s="261"/>
      <c r="Z323" s="260"/>
      <c r="AA323" s="260"/>
      <c r="AB323" s="260" t="s">
        <v>207</v>
      </c>
      <c r="AC323" s="261"/>
      <c r="AD323" s="607">
        <v>0</v>
      </c>
      <c r="AE323" s="577" t="s">
        <v>55</v>
      </c>
    </row>
    <row r="324" spans="1:31" s="615" customFormat="1" ht="21" hidden="1" customHeight="1">
      <c r="A324" s="610"/>
      <c r="B324" s="610"/>
      <c r="C324" s="647" t="s">
        <v>236</v>
      </c>
      <c r="D324" s="666">
        <v>0</v>
      </c>
      <c r="E324" s="296">
        <v>0</v>
      </c>
      <c r="F324" s="648">
        <v>0</v>
      </c>
      <c r="G324" s="648">
        <v>0</v>
      </c>
      <c r="H324" s="648">
        <v>0</v>
      </c>
      <c r="I324" s="648">
        <v>0</v>
      </c>
      <c r="J324" s="648">
        <v>0</v>
      </c>
      <c r="K324" s="648">
        <v>0</v>
      </c>
      <c r="L324" s="648">
        <v>0</v>
      </c>
      <c r="M324" s="296">
        <v>0</v>
      </c>
      <c r="N324" s="649">
        <v>0</v>
      </c>
      <c r="O324" s="667"/>
      <c r="P324" s="650"/>
      <c r="Q324" s="650"/>
      <c r="R324" s="668"/>
      <c r="S324" s="668"/>
      <c r="T324" s="669"/>
      <c r="U324" s="669"/>
      <c r="V324" s="668"/>
      <c r="W324" s="657" t="s">
        <v>120</v>
      </c>
      <c r="X324" s="657"/>
      <c r="Y324" s="653"/>
      <c r="Z324" s="657"/>
      <c r="AA324" s="657"/>
      <c r="AB324" s="657"/>
      <c r="AC324" s="653"/>
      <c r="AD324" s="653">
        <v>0</v>
      </c>
      <c r="AE324" s="670" t="s">
        <v>25</v>
      </c>
    </row>
    <row r="325" spans="1:31" s="615" customFormat="1" ht="24" hidden="1" customHeight="1">
      <c r="A325" s="610"/>
      <c r="B325" s="610"/>
      <c r="C325" s="610" t="s">
        <v>119</v>
      </c>
      <c r="D325" s="658"/>
      <c r="E325" s="315"/>
      <c r="F325" s="315"/>
      <c r="G325" s="315"/>
      <c r="H325" s="315"/>
      <c r="I325" s="315"/>
      <c r="J325" s="315"/>
      <c r="K325" s="315"/>
      <c r="L325" s="315"/>
      <c r="M325" s="315"/>
      <c r="N325" s="635"/>
      <c r="O325" s="223" t="s">
        <v>244</v>
      </c>
      <c r="P325" s="663"/>
      <c r="Q325" s="663"/>
      <c r="R325" s="663"/>
      <c r="S325" s="663"/>
      <c r="T325" s="408"/>
      <c r="U325" s="408"/>
      <c r="V325" s="576"/>
      <c r="W325" s="408"/>
      <c r="X325" s="408"/>
      <c r="Y325" s="659"/>
      <c r="Z325" s="408"/>
      <c r="AA325" s="408"/>
      <c r="AB325" s="408" t="s">
        <v>207</v>
      </c>
      <c r="AC325" s="663"/>
      <c r="AD325" s="664">
        <v>0</v>
      </c>
      <c r="AE325" s="577" t="s">
        <v>55</v>
      </c>
    </row>
    <row r="326" spans="1:31" s="615" customFormat="1" ht="24" hidden="1" customHeight="1">
      <c r="A326" s="610"/>
      <c r="B326" s="610"/>
      <c r="C326" s="610"/>
      <c r="D326" s="658"/>
      <c r="E326" s="315"/>
      <c r="F326" s="315"/>
      <c r="G326" s="315"/>
      <c r="H326" s="315"/>
      <c r="I326" s="315"/>
      <c r="J326" s="315"/>
      <c r="K326" s="315"/>
      <c r="L326" s="315"/>
      <c r="M326" s="315"/>
      <c r="N326" s="635"/>
      <c r="O326" s="223"/>
      <c r="P326" s="663"/>
      <c r="Q326" s="663"/>
      <c r="R326" s="663"/>
      <c r="S326" s="663"/>
      <c r="T326" s="408"/>
      <c r="U326" s="408"/>
      <c r="V326" s="576"/>
      <c r="W326" s="408"/>
      <c r="X326" s="408"/>
      <c r="Y326" s="659"/>
      <c r="Z326" s="408"/>
      <c r="AA326" s="408"/>
      <c r="AB326" s="408"/>
      <c r="AC326" s="663"/>
      <c r="AD326" s="664"/>
      <c r="AE326" s="577"/>
    </row>
    <row r="327" spans="1:31" s="9" customFormat="1" ht="24" customHeight="1">
      <c r="A327" s="27"/>
      <c r="B327" s="27"/>
      <c r="C327" s="18" t="s">
        <v>237</v>
      </c>
      <c r="D327" s="228">
        <v>65509</v>
      </c>
      <c r="E327" s="67">
        <v>58284</v>
      </c>
      <c r="F327" s="68">
        <v>0</v>
      </c>
      <c r="G327" s="68">
        <v>0</v>
      </c>
      <c r="H327" s="68">
        <v>0</v>
      </c>
      <c r="I327" s="68">
        <v>34892</v>
      </c>
      <c r="J327" s="68">
        <v>15240</v>
      </c>
      <c r="K327" s="68">
        <v>0</v>
      </c>
      <c r="L327" s="68">
        <v>8152</v>
      </c>
      <c r="M327" s="67">
        <v>-7225</v>
      </c>
      <c r="N327" s="72">
        <v>-0.11029018913431742</v>
      </c>
      <c r="O327" s="164"/>
      <c r="P327" s="175"/>
      <c r="Q327" s="175"/>
      <c r="R327" s="175"/>
      <c r="S327" s="175"/>
      <c r="T327" s="384"/>
      <c r="U327" s="384"/>
      <c r="V327" s="167"/>
      <c r="W327" s="390" t="s">
        <v>120</v>
      </c>
      <c r="X327" s="390"/>
      <c r="Y327" s="227"/>
      <c r="Z327" s="390"/>
      <c r="AA327" s="390"/>
      <c r="AB327" s="390"/>
      <c r="AC327" s="227"/>
      <c r="AD327" s="227">
        <v>58284000</v>
      </c>
      <c r="AE327" s="373" t="s">
        <v>25</v>
      </c>
    </row>
    <row r="328" spans="1:31" s="9" customFormat="1" ht="24" customHeight="1">
      <c r="A328" s="27"/>
      <c r="B328" s="27"/>
      <c r="C328" s="27" t="s">
        <v>81</v>
      </c>
      <c r="D328" s="317"/>
      <c r="E328" s="315"/>
      <c r="F328" s="315"/>
      <c r="G328" s="315"/>
      <c r="H328" s="315"/>
      <c r="I328" s="315"/>
      <c r="J328" s="315"/>
      <c r="K328" s="315"/>
      <c r="L328" s="315"/>
      <c r="M328" s="63"/>
      <c r="N328" s="43"/>
      <c r="O328" s="305" t="s">
        <v>581</v>
      </c>
      <c r="P328" s="305"/>
      <c r="Q328" s="305"/>
      <c r="R328" s="305"/>
      <c r="S328" s="213" t="s">
        <v>569</v>
      </c>
      <c r="T328" s="268"/>
      <c r="U328" s="268"/>
      <c r="V328" s="304"/>
      <c r="W328" s="306"/>
      <c r="X328" s="268"/>
      <c r="Y328" s="446"/>
      <c r="Z328" s="306"/>
      <c r="AA328" s="306"/>
      <c r="AB328" s="306" t="s">
        <v>137</v>
      </c>
      <c r="AC328" s="304"/>
      <c r="AD328" s="304">
        <v>6600000</v>
      </c>
      <c r="AE328" s="350" t="s">
        <v>25</v>
      </c>
    </row>
    <row r="329" spans="1:31" s="9" customFormat="1" ht="24" customHeight="1">
      <c r="A329" s="27"/>
      <c r="B329" s="27"/>
      <c r="C329" s="27"/>
      <c r="D329" s="317"/>
      <c r="E329" s="315"/>
      <c r="F329" s="315"/>
      <c r="G329" s="315"/>
      <c r="H329" s="315"/>
      <c r="I329" s="315"/>
      <c r="J329" s="315"/>
      <c r="K329" s="315"/>
      <c r="L329" s="315"/>
      <c r="M329" s="63"/>
      <c r="N329" s="43"/>
      <c r="O329" s="305"/>
      <c r="P329" s="305"/>
      <c r="Q329" s="305"/>
      <c r="R329" s="305"/>
      <c r="S329" s="213" t="s">
        <v>567</v>
      </c>
      <c r="T329" s="268"/>
      <c r="U329" s="268"/>
      <c r="V329" s="304"/>
      <c r="W329" s="306"/>
      <c r="X329" s="268"/>
      <c r="Y329" s="446"/>
      <c r="Z329" s="306"/>
      <c r="AA329" s="306"/>
      <c r="AB329" s="306" t="s">
        <v>137</v>
      </c>
      <c r="AC329" s="304"/>
      <c r="AD329" s="304">
        <v>4800000</v>
      </c>
      <c r="AE329" s="350" t="s">
        <v>25</v>
      </c>
    </row>
    <row r="330" spans="1:31" s="9" customFormat="1" ht="24" customHeight="1">
      <c r="A330" s="27"/>
      <c r="B330" s="27"/>
      <c r="C330" s="27"/>
      <c r="D330" s="317"/>
      <c r="E330" s="315"/>
      <c r="F330" s="315"/>
      <c r="G330" s="315"/>
      <c r="H330" s="315"/>
      <c r="I330" s="315"/>
      <c r="J330" s="315"/>
      <c r="K330" s="315"/>
      <c r="L330" s="315"/>
      <c r="M330" s="63"/>
      <c r="N330" s="43"/>
      <c r="O330" s="305"/>
      <c r="P330" s="305"/>
      <c r="Q330" s="305"/>
      <c r="R330" s="305"/>
      <c r="S330" s="213" t="s">
        <v>568</v>
      </c>
      <c r="T330" s="268"/>
      <c r="U330" s="268"/>
      <c r="V330" s="304"/>
      <c r="W330" s="306"/>
      <c r="X330" s="268"/>
      <c r="Y330" s="446"/>
      <c r="Z330" s="306"/>
      <c r="AA330" s="306"/>
      <c r="AB330" s="306" t="s">
        <v>137</v>
      </c>
      <c r="AC330" s="304"/>
      <c r="AD330" s="304">
        <v>2800000</v>
      </c>
      <c r="AE330" s="350" t="s">
        <v>25</v>
      </c>
    </row>
    <row r="331" spans="1:31" s="9" customFormat="1" ht="24" customHeight="1">
      <c r="A331" s="27"/>
      <c r="B331" s="27"/>
      <c r="C331" s="27"/>
      <c r="D331" s="318"/>
      <c r="E331" s="316"/>
      <c r="F331" s="316"/>
      <c r="G331" s="316"/>
      <c r="H331" s="316"/>
      <c r="I331" s="316"/>
      <c r="J331" s="316"/>
      <c r="K331" s="316"/>
      <c r="L331" s="316"/>
      <c r="M331" s="63"/>
      <c r="N331" s="43"/>
      <c r="O331" s="305" t="s">
        <v>747</v>
      </c>
      <c r="P331" s="305"/>
      <c r="Q331" s="305"/>
      <c r="R331" s="305"/>
      <c r="S331" s="305"/>
      <c r="T331" s="306"/>
      <c r="U331" s="306"/>
      <c r="V331" s="304"/>
      <c r="W331" s="306"/>
      <c r="X331" s="306"/>
      <c r="Y331" s="307"/>
      <c r="Z331" s="306"/>
      <c r="AA331" s="306"/>
      <c r="AB331" s="306" t="s">
        <v>207</v>
      </c>
      <c r="AC331" s="307"/>
      <c r="AD331" s="307">
        <v>12200000</v>
      </c>
      <c r="AE331" s="350" t="s">
        <v>55</v>
      </c>
    </row>
    <row r="332" spans="1:31" s="9" customFormat="1" ht="24" customHeight="1">
      <c r="A332" s="27"/>
      <c r="B332" s="27"/>
      <c r="C332" s="27"/>
      <c r="D332" s="88"/>
      <c r="E332" s="63"/>
      <c r="F332" s="63"/>
      <c r="G332" s="63"/>
      <c r="H332" s="63"/>
      <c r="I332" s="63"/>
      <c r="J332" s="63"/>
      <c r="K332" s="63"/>
      <c r="L332" s="63"/>
      <c r="M332" s="63"/>
      <c r="N332" s="43"/>
      <c r="O332" s="305" t="s">
        <v>579</v>
      </c>
      <c r="P332" s="305"/>
      <c r="Q332" s="305"/>
      <c r="R332" s="305"/>
      <c r="S332" s="304"/>
      <c r="T332" s="306"/>
      <c r="U332" s="268"/>
      <c r="V332" s="304"/>
      <c r="W332" s="306"/>
      <c r="X332" s="306"/>
      <c r="Y332" s="307"/>
      <c r="Z332" s="306"/>
      <c r="AA332" s="306"/>
      <c r="AB332" s="306" t="s">
        <v>137</v>
      </c>
      <c r="AC332" s="304"/>
      <c r="AD332" s="304">
        <v>800000</v>
      </c>
      <c r="AE332" s="350" t="s">
        <v>25</v>
      </c>
    </row>
    <row r="333" spans="1:31" s="9" customFormat="1" ht="24" customHeight="1">
      <c r="A333" s="27"/>
      <c r="B333" s="27"/>
      <c r="C333" s="27"/>
      <c r="D333" s="85"/>
      <c r="E333" s="63"/>
      <c r="F333" s="63"/>
      <c r="G333" s="63"/>
      <c r="H333" s="63"/>
      <c r="I333" s="63"/>
      <c r="J333" s="63"/>
      <c r="K333" s="63"/>
      <c r="L333" s="63"/>
      <c r="M333" s="63"/>
      <c r="N333" s="43"/>
      <c r="O333" s="305" t="s">
        <v>735</v>
      </c>
      <c r="P333" s="305"/>
      <c r="Q333" s="305"/>
      <c r="R333" s="305"/>
      <c r="S333" s="213" t="s">
        <v>750</v>
      </c>
      <c r="T333" s="268"/>
      <c r="U333" s="268"/>
      <c r="V333" s="304"/>
      <c r="W333" s="268"/>
      <c r="X333" s="306"/>
      <c r="Y333" s="210"/>
      <c r="Z333" s="208"/>
      <c r="AA333" s="208"/>
      <c r="AB333" s="306" t="s">
        <v>137</v>
      </c>
      <c r="AC333" s="213"/>
      <c r="AD333" s="538">
        <v>800000</v>
      </c>
      <c r="AE333" s="364" t="s">
        <v>55</v>
      </c>
    </row>
    <row r="334" spans="1:31" s="9" customFormat="1" ht="24" customHeight="1">
      <c r="A334" s="27"/>
      <c r="B334" s="27"/>
      <c r="C334" s="27"/>
      <c r="D334" s="85"/>
      <c r="E334" s="63"/>
      <c r="F334" s="63"/>
      <c r="G334" s="63"/>
      <c r="H334" s="63"/>
      <c r="I334" s="63"/>
      <c r="J334" s="63"/>
      <c r="K334" s="63"/>
      <c r="L334" s="63"/>
      <c r="M334" s="63"/>
      <c r="N334" s="43"/>
      <c r="O334" s="305"/>
      <c r="P334" s="305"/>
      <c r="Q334" s="305"/>
      <c r="R334" s="305"/>
      <c r="S334" s="213" t="s">
        <v>734</v>
      </c>
      <c r="T334" s="268"/>
      <c r="U334" s="268"/>
      <c r="V334" s="304"/>
      <c r="W334" s="268"/>
      <c r="X334" s="306"/>
      <c r="Y334" s="210"/>
      <c r="Z334" s="208"/>
      <c r="AA334" s="208"/>
      <c r="AB334" s="306" t="s">
        <v>137</v>
      </c>
      <c r="AC334" s="213"/>
      <c r="AD334" s="538">
        <v>1500000</v>
      </c>
      <c r="AE334" s="364" t="s">
        <v>55</v>
      </c>
    </row>
    <row r="335" spans="1:31" s="9" customFormat="1" ht="24" customHeight="1">
      <c r="A335" s="27"/>
      <c r="B335" s="27"/>
      <c r="C335" s="27"/>
      <c r="D335" s="85"/>
      <c r="E335" s="63"/>
      <c r="F335" s="63"/>
      <c r="G335" s="63"/>
      <c r="H335" s="63"/>
      <c r="I335" s="63"/>
      <c r="J335" s="63"/>
      <c r="K335" s="63"/>
      <c r="L335" s="63"/>
      <c r="M335" s="63"/>
      <c r="N335" s="43"/>
      <c r="O335" s="305"/>
      <c r="P335" s="305"/>
      <c r="Q335" s="305"/>
      <c r="R335" s="305"/>
      <c r="S335" s="213" t="s">
        <v>736</v>
      </c>
      <c r="T335" s="268"/>
      <c r="U335" s="268"/>
      <c r="V335" s="304"/>
      <c r="W335" s="268"/>
      <c r="X335" s="306"/>
      <c r="Y335" s="210"/>
      <c r="Z335" s="208"/>
      <c r="AA335" s="208"/>
      <c r="AB335" s="306" t="s">
        <v>137</v>
      </c>
      <c r="AC335" s="213"/>
      <c r="AD335" s="538">
        <v>4000000</v>
      </c>
      <c r="AE335" s="364" t="s">
        <v>55</v>
      </c>
    </row>
    <row r="336" spans="1:31" s="9" customFormat="1" ht="24" customHeight="1">
      <c r="A336" s="27"/>
      <c r="B336" s="27"/>
      <c r="C336" s="27"/>
      <c r="D336" s="85"/>
      <c r="E336" s="63"/>
      <c r="F336" s="63"/>
      <c r="G336" s="63"/>
      <c r="H336" s="63"/>
      <c r="I336" s="63"/>
      <c r="J336" s="63"/>
      <c r="K336" s="63"/>
      <c r="L336" s="63"/>
      <c r="M336" s="63"/>
      <c r="N336" s="43"/>
      <c r="O336" s="305" t="s">
        <v>572</v>
      </c>
      <c r="P336" s="305"/>
      <c r="Q336" s="305"/>
      <c r="R336" s="305"/>
      <c r="S336" s="304"/>
      <c r="T336" s="268"/>
      <c r="U336" s="268"/>
      <c r="V336" s="304"/>
      <c r="W336" s="268"/>
      <c r="X336" s="306"/>
      <c r="Y336" s="210"/>
      <c r="Z336" s="208"/>
      <c r="AA336" s="208"/>
      <c r="AB336" s="306" t="s">
        <v>137</v>
      </c>
      <c r="AC336" s="213"/>
      <c r="AD336" s="538">
        <v>100000</v>
      </c>
      <c r="AE336" s="364" t="s">
        <v>55</v>
      </c>
    </row>
    <row r="337" spans="1:31" s="9" customFormat="1" ht="24" customHeight="1">
      <c r="A337" s="27"/>
      <c r="B337" s="27"/>
      <c r="C337" s="27"/>
      <c r="D337" s="85"/>
      <c r="E337" s="63"/>
      <c r="F337" s="63"/>
      <c r="G337" s="63"/>
      <c r="H337" s="63"/>
      <c r="I337" s="63"/>
      <c r="J337" s="63"/>
      <c r="K337" s="63"/>
      <c r="L337" s="63"/>
      <c r="M337" s="63"/>
      <c r="N337" s="43"/>
      <c r="O337" s="305" t="s">
        <v>573</v>
      </c>
      <c r="P337" s="305"/>
      <c r="Q337" s="305"/>
      <c r="R337" s="305"/>
      <c r="S337" s="304"/>
      <c r="T337" s="268"/>
      <c r="U337" s="268"/>
      <c r="V337" s="524"/>
      <c r="W337" s="208" t="s">
        <v>844</v>
      </c>
      <c r="X337" s="306"/>
      <c r="Y337" s="524"/>
      <c r="Z337" s="208"/>
      <c r="AA337" s="208"/>
      <c r="AB337" s="306" t="s">
        <v>730</v>
      </c>
      <c r="AC337" s="213"/>
      <c r="AD337" s="538">
        <v>3460000</v>
      </c>
      <c r="AE337" s="364" t="s">
        <v>55</v>
      </c>
    </row>
    <row r="338" spans="1:31" s="9" customFormat="1" ht="24" customHeight="1">
      <c r="A338" s="27"/>
      <c r="B338" s="27"/>
      <c r="C338" s="27"/>
      <c r="D338" s="85"/>
      <c r="E338" s="63"/>
      <c r="F338" s="63"/>
      <c r="G338" s="63"/>
      <c r="H338" s="63"/>
      <c r="I338" s="63"/>
      <c r="J338" s="63"/>
      <c r="K338" s="63"/>
      <c r="L338" s="63"/>
      <c r="M338" s="63"/>
      <c r="N338" s="43"/>
      <c r="O338" s="305"/>
      <c r="P338" s="305"/>
      <c r="Q338" s="305"/>
      <c r="R338" s="305"/>
      <c r="S338" s="304"/>
      <c r="T338" s="268"/>
      <c r="U338" s="268"/>
      <c r="V338" s="524"/>
      <c r="W338" s="208" t="s">
        <v>648</v>
      </c>
      <c r="X338" s="306"/>
      <c r="Y338" s="524"/>
      <c r="Z338" s="208"/>
      <c r="AA338" s="208"/>
      <c r="AB338" s="306" t="s">
        <v>137</v>
      </c>
      <c r="AC338" s="213"/>
      <c r="AD338" s="538">
        <v>1832000</v>
      </c>
      <c r="AE338" s="364" t="s">
        <v>55</v>
      </c>
    </row>
    <row r="339" spans="1:31" s="9" customFormat="1" ht="24" customHeight="1">
      <c r="A339" s="27"/>
      <c r="B339" s="27"/>
      <c r="C339" s="27"/>
      <c r="D339" s="85"/>
      <c r="E339" s="63"/>
      <c r="F339" s="63"/>
      <c r="G339" s="63"/>
      <c r="H339" s="63"/>
      <c r="I339" s="63"/>
      <c r="J339" s="63"/>
      <c r="K339" s="63"/>
      <c r="L339" s="63"/>
      <c r="M339" s="63"/>
      <c r="N339" s="43"/>
      <c r="O339" s="305" t="s">
        <v>574</v>
      </c>
      <c r="P339" s="305"/>
      <c r="Q339" s="305"/>
      <c r="R339" s="305"/>
      <c r="S339" s="304"/>
      <c r="T339" s="268"/>
      <c r="U339" s="268"/>
      <c r="V339" s="524"/>
      <c r="W339" s="208"/>
      <c r="X339" s="306"/>
      <c r="Y339" s="524"/>
      <c r="Z339" s="208"/>
      <c r="AA339" s="208"/>
      <c r="AB339" s="306" t="s">
        <v>809</v>
      </c>
      <c r="AC339" s="213"/>
      <c r="AD339" s="538">
        <v>2300000</v>
      </c>
      <c r="AE339" s="364" t="s">
        <v>55</v>
      </c>
    </row>
    <row r="340" spans="1:31" s="9" customFormat="1" ht="24" customHeight="1">
      <c r="A340" s="27"/>
      <c r="B340" s="27"/>
      <c r="C340" s="27"/>
      <c r="D340" s="85"/>
      <c r="E340" s="63"/>
      <c r="F340" s="63"/>
      <c r="G340" s="63"/>
      <c r="H340" s="63"/>
      <c r="I340" s="63"/>
      <c r="J340" s="63"/>
      <c r="K340" s="63"/>
      <c r="L340" s="63"/>
      <c r="M340" s="63"/>
      <c r="N340" s="43"/>
      <c r="O340" s="305"/>
      <c r="P340" s="305"/>
      <c r="Q340" s="305"/>
      <c r="R340" s="305"/>
      <c r="S340" s="304"/>
      <c r="T340" s="268"/>
      <c r="U340" s="268"/>
      <c r="V340" s="524"/>
      <c r="W340" s="208"/>
      <c r="X340" s="306"/>
      <c r="Y340" s="524"/>
      <c r="Z340" s="208"/>
      <c r="AA340" s="208"/>
      <c r="AB340" s="306" t="s">
        <v>810</v>
      </c>
      <c r="AC340" s="213"/>
      <c r="AD340" s="538">
        <v>4152000</v>
      </c>
      <c r="AE340" s="364" t="s">
        <v>55</v>
      </c>
    </row>
    <row r="341" spans="1:31" s="9" customFormat="1" ht="24" customHeight="1">
      <c r="A341" s="27"/>
      <c r="B341" s="27"/>
      <c r="C341" s="27"/>
      <c r="D341" s="85"/>
      <c r="E341" s="63"/>
      <c r="F341" s="63"/>
      <c r="G341" s="63"/>
      <c r="H341" s="63"/>
      <c r="I341" s="63"/>
      <c r="J341" s="63"/>
      <c r="K341" s="63"/>
      <c r="L341" s="63"/>
      <c r="M341" s="63"/>
      <c r="N341" s="43"/>
      <c r="O341" s="305" t="s">
        <v>575</v>
      </c>
      <c r="P341" s="305"/>
      <c r="Q341" s="305"/>
      <c r="R341" s="305"/>
      <c r="S341" s="304"/>
      <c r="T341" s="268"/>
      <c r="U341" s="268"/>
      <c r="V341" s="304"/>
      <c r="W341" s="268"/>
      <c r="X341" s="306"/>
      <c r="Y341" s="210"/>
      <c r="Z341" s="208"/>
      <c r="AA341" s="208"/>
      <c r="AB341" s="306" t="s">
        <v>207</v>
      </c>
      <c r="AC341" s="213"/>
      <c r="AD341" s="538">
        <v>500000</v>
      </c>
      <c r="AE341" s="364" t="s">
        <v>55</v>
      </c>
    </row>
    <row r="342" spans="1:31" s="9" customFormat="1" ht="24" customHeight="1">
      <c r="A342" s="27"/>
      <c r="B342" s="27"/>
      <c r="C342" s="27"/>
      <c r="D342" s="85"/>
      <c r="E342" s="63"/>
      <c r="F342" s="63"/>
      <c r="G342" s="63"/>
      <c r="H342" s="63"/>
      <c r="I342" s="63"/>
      <c r="J342" s="63"/>
      <c r="K342" s="63"/>
      <c r="L342" s="63"/>
      <c r="M342" s="63"/>
      <c r="N342" s="43"/>
      <c r="O342" s="305" t="s">
        <v>576</v>
      </c>
      <c r="P342" s="305"/>
      <c r="Q342" s="305"/>
      <c r="R342" s="305"/>
      <c r="S342" s="304"/>
      <c r="T342" s="268"/>
      <c r="U342" s="268"/>
      <c r="V342" s="304"/>
      <c r="W342" s="268"/>
      <c r="X342" s="306"/>
      <c r="Y342" s="210"/>
      <c r="Z342" s="208"/>
      <c r="AA342" s="208"/>
      <c r="AB342" s="306" t="s">
        <v>207</v>
      </c>
      <c r="AC342" s="213"/>
      <c r="AD342" s="538">
        <v>90000</v>
      </c>
      <c r="AE342" s="364" t="s">
        <v>55</v>
      </c>
    </row>
    <row r="343" spans="1:31" s="9" customFormat="1" ht="24" customHeight="1">
      <c r="A343" s="27"/>
      <c r="B343" s="27"/>
      <c r="C343" s="27"/>
      <c r="D343" s="85"/>
      <c r="E343" s="63"/>
      <c r="F343" s="63"/>
      <c r="G343" s="63"/>
      <c r="H343" s="63"/>
      <c r="I343" s="63"/>
      <c r="J343" s="63"/>
      <c r="K343" s="63"/>
      <c r="L343" s="63"/>
      <c r="M343" s="63"/>
      <c r="N343" s="43"/>
      <c r="O343" s="305" t="s">
        <v>577</v>
      </c>
      <c r="P343" s="305"/>
      <c r="Q343" s="305"/>
      <c r="R343" s="305"/>
      <c r="S343" s="304"/>
      <c r="T343" s="268"/>
      <c r="U343" s="268"/>
      <c r="V343" s="304"/>
      <c r="W343" s="268"/>
      <c r="X343" s="306"/>
      <c r="Y343" s="210"/>
      <c r="Z343" s="208"/>
      <c r="AA343" s="208"/>
      <c r="AB343" s="306" t="s">
        <v>207</v>
      </c>
      <c r="AC343" s="213"/>
      <c r="AD343" s="538">
        <v>950000</v>
      </c>
      <c r="AE343" s="364" t="s">
        <v>55</v>
      </c>
    </row>
    <row r="344" spans="1:31" s="671" customFormat="1" ht="24" hidden="1" customHeight="1">
      <c r="A344" s="610"/>
      <c r="B344" s="610"/>
      <c r="C344" s="610"/>
      <c r="D344" s="658"/>
      <c r="E344" s="315"/>
      <c r="F344" s="315"/>
      <c r="G344" s="315"/>
      <c r="H344" s="315"/>
      <c r="I344" s="315"/>
      <c r="J344" s="315"/>
      <c r="K344" s="315"/>
      <c r="L344" s="315"/>
      <c r="M344" s="315"/>
      <c r="N344" s="635"/>
      <c r="O344" s="223"/>
      <c r="P344" s="223"/>
      <c r="Q344" s="223"/>
      <c r="R344" s="223"/>
      <c r="S344" s="203"/>
      <c r="T344" s="160"/>
      <c r="U344" s="160"/>
      <c r="V344" s="203"/>
      <c r="W344" s="160"/>
      <c r="X344" s="260"/>
      <c r="Y344" s="659"/>
      <c r="Z344" s="408"/>
      <c r="AA344" s="408"/>
      <c r="AB344" s="260" t="s">
        <v>651</v>
      </c>
      <c r="AC344" s="663"/>
      <c r="AD344" s="664">
        <v>0</v>
      </c>
      <c r="AE344" s="577" t="s">
        <v>55</v>
      </c>
    </row>
    <row r="345" spans="1:31" s="9" customFormat="1" ht="24" customHeight="1">
      <c r="A345" s="27"/>
      <c r="B345" s="27"/>
      <c r="C345" s="27"/>
      <c r="D345" s="85"/>
      <c r="E345" s="63"/>
      <c r="F345" s="63"/>
      <c r="G345" s="63"/>
      <c r="H345" s="63"/>
      <c r="I345" s="63"/>
      <c r="J345" s="63"/>
      <c r="K345" s="63"/>
      <c r="L345" s="63"/>
      <c r="M345" s="63"/>
      <c r="N345" s="43"/>
      <c r="O345" s="305" t="s">
        <v>733</v>
      </c>
      <c r="P345" s="305"/>
      <c r="Q345" s="305"/>
      <c r="R345" s="305"/>
      <c r="S345" s="304"/>
      <c r="T345" s="268"/>
      <c r="U345" s="268"/>
      <c r="V345" s="304"/>
      <c r="W345" s="268"/>
      <c r="X345" s="208"/>
      <c r="Y345" s="210"/>
      <c r="Z345" s="208"/>
      <c r="AA345" s="208"/>
      <c r="AB345" s="306" t="s">
        <v>664</v>
      </c>
      <c r="AC345" s="213"/>
      <c r="AD345" s="538">
        <v>1900000</v>
      </c>
      <c r="AE345" s="364" t="s">
        <v>55</v>
      </c>
    </row>
    <row r="346" spans="1:31" s="9" customFormat="1" ht="24" customHeight="1">
      <c r="A346" s="27"/>
      <c r="B346" s="27"/>
      <c r="C346" s="27"/>
      <c r="D346" s="85"/>
      <c r="E346" s="63"/>
      <c r="F346" s="63"/>
      <c r="G346" s="63"/>
      <c r="H346" s="63"/>
      <c r="I346" s="63"/>
      <c r="J346" s="63"/>
      <c r="K346" s="63"/>
      <c r="L346" s="63"/>
      <c r="M346" s="63"/>
      <c r="N346" s="43"/>
      <c r="O346" s="305" t="s">
        <v>245</v>
      </c>
      <c r="P346" s="305"/>
      <c r="Q346" s="305"/>
      <c r="R346" s="305"/>
      <c r="S346" s="304"/>
      <c r="T346" s="268"/>
      <c r="U346" s="268"/>
      <c r="V346" s="304"/>
      <c r="W346" s="268"/>
      <c r="X346" s="306"/>
      <c r="Y346" s="210"/>
      <c r="Z346" s="208"/>
      <c r="AA346" s="208"/>
      <c r="AB346" s="306" t="s">
        <v>651</v>
      </c>
      <c r="AC346" s="213"/>
      <c r="AD346" s="538">
        <v>4000000</v>
      </c>
      <c r="AE346" s="364" t="s">
        <v>55</v>
      </c>
    </row>
    <row r="347" spans="1:31" s="9" customFormat="1" ht="24" customHeight="1">
      <c r="A347" s="27"/>
      <c r="B347" s="27"/>
      <c r="C347" s="27"/>
      <c r="D347" s="85"/>
      <c r="E347" s="63"/>
      <c r="F347" s="63"/>
      <c r="G347" s="63"/>
      <c r="H347" s="63"/>
      <c r="I347" s="63"/>
      <c r="J347" s="63"/>
      <c r="K347" s="63"/>
      <c r="L347" s="63"/>
      <c r="M347" s="63"/>
      <c r="N347" s="43"/>
      <c r="O347" s="305"/>
      <c r="P347" s="305"/>
      <c r="Q347" s="305"/>
      <c r="R347" s="305"/>
      <c r="S347" s="304"/>
      <c r="T347" s="268"/>
      <c r="U347" s="268"/>
      <c r="V347" s="304"/>
      <c r="W347" s="268"/>
      <c r="X347" s="306"/>
      <c r="Y347" s="210"/>
      <c r="Z347" s="208"/>
      <c r="AA347" s="208"/>
      <c r="AB347" s="306" t="s">
        <v>823</v>
      </c>
      <c r="AC347" s="213"/>
      <c r="AD347" s="538">
        <v>4000000</v>
      </c>
      <c r="AE347" s="364" t="s">
        <v>824</v>
      </c>
    </row>
    <row r="348" spans="1:31" s="9" customFormat="1" ht="24" customHeight="1">
      <c r="A348" s="27"/>
      <c r="B348" s="27"/>
      <c r="C348" s="27"/>
      <c r="D348" s="85"/>
      <c r="E348" s="63"/>
      <c r="F348" s="63"/>
      <c r="G348" s="63"/>
      <c r="H348" s="63"/>
      <c r="I348" s="63"/>
      <c r="J348" s="63"/>
      <c r="K348" s="63"/>
      <c r="L348" s="63"/>
      <c r="M348" s="63"/>
      <c r="N348" s="43"/>
      <c r="O348" s="305"/>
      <c r="P348" s="305"/>
      <c r="Q348" s="305"/>
      <c r="R348" s="305"/>
      <c r="S348" s="304"/>
      <c r="T348" s="268"/>
      <c r="U348" s="268"/>
      <c r="V348" s="304"/>
      <c r="W348" s="268"/>
      <c r="X348" s="306"/>
      <c r="Y348" s="210"/>
      <c r="Z348" s="208"/>
      <c r="AA348" s="208"/>
      <c r="AB348" s="306" t="s">
        <v>207</v>
      </c>
      <c r="AC348" s="304"/>
      <c r="AD348" s="538">
        <v>1500000</v>
      </c>
      <c r="AE348" s="364" t="s">
        <v>55</v>
      </c>
    </row>
    <row r="349" spans="1:31" s="671" customFormat="1" ht="24" hidden="1" customHeight="1">
      <c r="A349" s="610"/>
      <c r="B349" s="610"/>
      <c r="C349" s="610"/>
      <c r="D349" s="658"/>
      <c r="E349" s="315"/>
      <c r="F349" s="315"/>
      <c r="G349" s="315"/>
      <c r="H349" s="315"/>
      <c r="I349" s="315"/>
      <c r="J349" s="315"/>
      <c r="K349" s="315"/>
      <c r="L349" s="315"/>
      <c r="M349" s="315"/>
      <c r="N349" s="635"/>
      <c r="O349" s="481" t="s">
        <v>260</v>
      </c>
      <c r="P349" s="223"/>
      <c r="Q349" s="223"/>
      <c r="R349" s="223"/>
      <c r="S349" s="203"/>
      <c r="T349" s="260"/>
      <c r="U349" s="160"/>
      <c r="V349" s="203"/>
      <c r="W349" s="260"/>
      <c r="X349" s="260"/>
      <c r="Y349" s="261"/>
      <c r="Z349" s="260"/>
      <c r="AA349" s="260"/>
      <c r="AB349" s="260" t="s">
        <v>137</v>
      </c>
      <c r="AC349" s="203"/>
      <c r="AD349" s="203">
        <v>0</v>
      </c>
      <c r="AE349" s="577" t="s">
        <v>55</v>
      </c>
    </row>
    <row r="350" spans="1:31" s="671" customFormat="1" ht="24" hidden="1" customHeight="1">
      <c r="A350" s="610"/>
      <c r="B350" s="610"/>
      <c r="C350" s="610"/>
      <c r="D350" s="658"/>
      <c r="E350" s="315"/>
      <c r="F350" s="315"/>
      <c r="G350" s="315"/>
      <c r="H350" s="315"/>
      <c r="I350" s="315"/>
      <c r="J350" s="315"/>
      <c r="K350" s="315"/>
      <c r="L350" s="315"/>
      <c r="M350" s="315"/>
      <c r="N350" s="635"/>
      <c r="O350" s="481" t="s">
        <v>737</v>
      </c>
      <c r="P350" s="223"/>
      <c r="Q350" s="223"/>
      <c r="R350" s="223"/>
      <c r="S350" s="203"/>
      <c r="T350" s="260"/>
      <c r="U350" s="160"/>
      <c r="V350" s="203"/>
      <c r="W350" s="260"/>
      <c r="X350" s="260"/>
      <c r="Y350" s="261"/>
      <c r="Z350" s="260"/>
      <c r="AA350" s="260"/>
      <c r="AB350" s="260" t="s">
        <v>207</v>
      </c>
      <c r="AC350" s="203"/>
      <c r="AD350" s="203"/>
      <c r="AE350" s="577" t="s">
        <v>55</v>
      </c>
    </row>
    <row r="351" spans="1:31" s="9" customFormat="1" ht="24" hidden="1" customHeight="1">
      <c r="A351" s="27"/>
      <c r="B351" s="27"/>
      <c r="C351" s="27"/>
      <c r="D351" s="85"/>
      <c r="E351" s="63"/>
      <c r="F351" s="63"/>
      <c r="G351" s="63"/>
      <c r="H351" s="63"/>
      <c r="I351" s="63"/>
      <c r="J351" s="63"/>
      <c r="K351" s="63"/>
      <c r="L351" s="63"/>
      <c r="M351" s="63"/>
      <c r="N351" s="43"/>
      <c r="O351" s="481"/>
      <c r="P351" s="305"/>
      <c r="Q351" s="305"/>
      <c r="R351" s="305"/>
      <c r="S351" s="304"/>
      <c r="T351" s="306"/>
      <c r="U351" s="268"/>
      <c r="V351" s="304"/>
      <c r="W351" s="306"/>
      <c r="X351" s="306"/>
      <c r="Y351" s="307"/>
      <c r="Z351" s="306"/>
      <c r="AA351" s="306"/>
      <c r="AB351" s="306"/>
      <c r="AC351" s="304"/>
      <c r="AD351" s="304"/>
      <c r="AE351" s="364"/>
    </row>
    <row r="352" spans="1:31" s="9" customFormat="1" ht="24" customHeight="1">
      <c r="A352" s="27"/>
      <c r="B352" s="27"/>
      <c r="C352" s="35"/>
      <c r="D352" s="86"/>
      <c r="E352" s="65"/>
      <c r="F352" s="65"/>
      <c r="G352" s="65"/>
      <c r="H352" s="65"/>
      <c r="I352" s="65"/>
      <c r="J352" s="65"/>
      <c r="K352" s="65"/>
      <c r="L352" s="65"/>
      <c r="M352" s="65"/>
      <c r="N352" s="52"/>
      <c r="O352" s="162"/>
      <c r="P352" s="514"/>
      <c r="Q352" s="514"/>
      <c r="R352" s="514"/>
      <c r="S352" s="513"/>
      <c r="T352" s="383"/>
      <c r="U352" s="211"/>
      <c r="V352" s="513"/>
      <c r="W352" s="383"/>
      <c r="X352" s="383"/>
      <c r="Y352" s="214"/>
      <c r="Z352" s="383"/>
      <c r="AA352" s="383"/>
      <c r="AB352" s="306"/>
      <c r="AC352" s="513"/>
      <c r="AD352" s="513"/>
      <c r="AE352" s="364"/>
    </row>
    <row r="353" spans="1:31" s="9" customFormat="1" ht="24" customHeight="1">
      <c r="A353" s="27"/>
      <c r="B353" s="27"/>
      <c r="C353" s="18" t="s">
        <v>190</v>
      </c>
      <c r="D353" s="87">
        <v>11504</v>
      </c>
      <c r="E353" s="63">
        <v>11232</v>
      </c>
      <c r="F353" s="68">
        <v>1400</v>
      </c>
      <c r="G353" s="68">
        <v>0</v>
      </c>
      <c r="H353" s="68">
        <v>0</v>
      </c>
      <c r="I353" s="68">
        <v>3860</v>
      </c>
      <c r="J353" s="68">
        <v>5972</v>
      </c>
      <c r="K353" s="68">
        <v>0</v>
      </c>
      <c r="L353" s="68">
        <v>0</v>
      </c>
      <c r="M353" s="63">
        <v>-272</v>
      </c>
      <c r="N353" s="43">
        <v>-2.3643949930458971E-2</v>
      </c>
      <c r="O353" s="164"/>
      <c r="P353" s="172"/>
      <c r="Q353" s="172"/>
      <c r="R353" s="225"/>
      <c r="S353" s="225"/>
      <c r="T353" s="409"/>
      <c r="U353" s="409"/>
      <c r="V353" s="225"/>
      <c r="W353" s="390" t="s">
        <v>120</v>
      </c>
      <c r="X353" s="390"/>
      <c r="Y353" s="227"/>
      <c r="Z353" s="390"/>
      <c r="AA353" s="390"/>
      <c r="AB353" s="390"/>
      <c r="AC353" s="227"/>
      <c r="AD353" s="227">
        <v>11232000</v>
      </c>
      <c r="AE353" s="373" t="s">
        <v>25</v>
      </c>
    </row>
    <row r="354" spans="1:31" s="9" customFormat="1" ht="24" customHeight="1">
      <c r="A354" s="27"/>
      <c r="B354" s="27"/>
      <c r="C354" s="27" t="s">
        <v>119</v>
      </c>
      <c r="D354" s="317"/>
      <c r="E354" s="315"/>
      <c r="F354" s="315"/>
      <c r="G354" s="315"/>
      <c r="H354" s="315"/>
      <c r="I354" s="315"/>
      <c r="J354" s="315"/>
      <c r="K354" s="315"/>
      <c r="L354" s="315"/>
      <c r="M354" s="63"/>
      <c r="N354" s="43"/>
      <c r="O354" s="305" t="s">
        <v>246</v>
      </c>
      <c r="P354" s="212"/>
      <c r="Q354" s="212"/>
      <c r="R354" s="209"/>
      <c r="S354" s="304"/>
      <c r="T354" s="268"/>
      <c r="U354" s="268"/>
      <c r="V354" s="304"/>
      <c r="W354" s="268"/>
      <c r="X354" s="306"/>
      <c r="Y354" s="210"/>
      <c r="Z354" s="208"/>
      <c r="AA354" s="208"/>
      <c r="AB354" s="306" t="s">
        <v>207</v>
      </c>
      <c r="AC354" s="213"/>
      <c r="AD354" s="538">
        <v>992000</v>
      </c>
      <c r="AE354" s="364" t="s">
        <v>55</v>
      </c>
    </row>
    <row r="355" spans="1:31" s="671" customFormat="1" ht="24" hidden="1" customHeight="1">
      <c r="A355" s="610"/>
      <c r="B355" s="610"/>
      <c r="C355" s="610"/>
      <c r="D355" s="317"/>
      <c r="E355" s="315"/>
      <c r="F355" s="315"/>
      <c r="G355" s="315"/>
      <c r="H355" s="315"/>
      <c r="I355" s="315"/>
      <c r="J355" s="315"/>
      <c r="K355" s="315"/>
      <c r="L355" s="315"/>
      <c r="M355" s="315"/>
      <c r="N355" s="635"/>
      <c r="O355" s="223"/>
      <c r="P355" s="147"/>
      <c r="Q355" s="147"/>
      <c r="R355" s="672"/>
      <c r="S355" s="203"/>
      <c r="T355" s="160"/>
      <c r="U355" s="160"/>
      <c r="V355" s="203"/>
      <c r="W355" s="160"/>
      <c r="X355" s="260"/>
      <c r="Y355" s="659"/>
      <c r="Z355" s="408"/>
      <c r="AA355" s="408"/>
      <c r="AB355" s="260" t="s">
        <v>137</v>
      </c>
      <c r="AC355" s="663"/>
      <c r="AD355" s="664">
        <v>0</v>
      </c>
      <c r="AE355" s="577" t="s">
        <v>55</v>
      </c>
    </row>
    <row r="356" spans="1:31" s="9" customFormat="1" ht="24" customHeight="1">
      <c r="A356" s="27"/>
      <c r="B356" s="27"/>
      <c r="C356" s="27"/>
      <c r="D356" s="88"/>
      <c r="E356" s="63"/>
      <c r="F356" s="63"/>
      <c r="G356" s="63"/>
      <c r="H356" s="63"/>
      <c r="I356" s="63"/>
      <c r="J356" s="63"/>
      <c r="K356" s="63"/>
      <c r="L356" s="63"/>
      <c r="M356" s="63"/>
      <c r="N356" s="43"/>
      <c r="O356" s="305" t="s">
        <v>690</v>
      </c>
      <c r="P356" s="305"/>
      <c r="Q356" s="305"/>
      <c r="R356" s="305"/>
      <c r="S356" s="305"/>
      <c r="T356" s="306"/>
      <c r="U356" s="306"/>
      <c r="V356" s="304"/>
      <c r="W356" s="306"/>
      <c r="X356" s="306"/>
      <c r="Y356" s="307"/>
      <c r="Z356" s="306"/>
      <c r="AA356" s="306"/>
      <c r="AB356" s="306" t="s">
        <v>207</v>
      </c>
      <c r="AC356" s="307"/>
      <c r="AD356" s="307">
        <v>480000</v>
      </c>
      <c r="AE356" s="350" t="s">
        <v>55</v>
      </c>
    </row>
    <row r="357" spans="1:31" s="671" customFormat="1" ht="24" hidden="1" customHeight="1">
      <c r="A357" s="610"/>
      <c r="B357" s="610"/>
      <c r="C357" s="610"/>
      <c r="D357" s="673"/>
      <c r="E357" s="315"/>
      <c r="F357" s="315"/>
      <c r="G357" s="315"/>
      <c r="H357" s="315"/>
      <c r="I357" s="315"/>
      <c r="J357" s="315"/>
      <c r="K357" s="315"/>
      <c r="L357" s="315"/>
      <c r="M357" s="315"/>
      <c r="N357" s="635"/>
      <c r="O357" s="223"/>
      <c r="P357" s="223"/>
      <c r="Q357" s="223"/>
      <c r="R357" s="223"/>
      <c r="S357" s="223"/>
      <c r="T357" s="260"/>
      <c r="U357" s="260"/>
      <c r="V357" s="203"/>
      <c r="W357" s="260"/>
      <c r="X357" s="260"/>
      <c r="Y357" s="261"/>
      <c r="Z357" s="260"/>
      <c r="AA357" s="260"/>
      <c r="AB357" s="260" t="s">
        <v>137</v>
      </c>
      <c r="AC357" s="261"/>
      <c r="AD357" s="261">
        <v>0</v>
      </c>
      <c r="AE357" s="359" t="s">
        <v>55</v>
      </c>
    </row>
    <row r="358" spans="1:31" s="9" customFormat="1" ht="24" customHeight="1">
      <c r="A358" s="27"/>
      <c r="B358" s="27"/>
      <c r="C358" s="27"/>
      <c r="D358" s="88"/>
      <c r="E358" s="63"/>
      <c r="F358" s="63"/>
      <c r="G358" s="63"/>
      <c r="H358" s="63"/>
      <c r="I358" s="63"/>
      <c r="J358" s="63"/>
      <c r="K358" s="63"/>
      <c r="L358" s="63"/>
      <c r="M358" s="63"/>
      <c r="N358" s="43"/>
      <c r="O358" s="305" t="s">
        <v>691</v>
      </c>
      <c r="P358" s="305"/>
      <c r="Q358" s="305"/>
      <c r="R358" s="305"/>
      <c r="S358" s="305"/>
      <c r="T358" s="306"/>
      <c r="U358" s="306"/>
      <c r="V358" s="304"/>
      <c r="W358" s="306"/>
      <c r="X358" s="306"/>
      <c r="Y358" s="307"/>
      <c r="Z358" s="306"/>
      <c r="AA358" s="306"/>
      <c r="AB358" s="306" t="s">
        <v>70</v>
      </c>
      <c r="AC358" s="307"/>
      <c r="AD358" s="307">
        <v>1400000</v>
      </c>
      <c r="AE358" s="350" t="s">
        <v>55</v>
      </c>
    </row>
    <row r="359" spans="1:31" s="9" customFormat="1" ht="24" customHeight="1">
      <c r="A359" s="27"/>
      <c r="B359" s="27"/>
      <c r="C359" s="27"/>
      <c r="D359" s="88"/>
      <c r="E359" s="63"/>
      <c r="F359" s="63"/>
      <c r="G359" s="63"/>
      <c r="H359" s="63"/>
      <c r="I359" s="63"/>
      <c r="J359" s="63"/>
      <c r="K359" s="63"/>
      <c r="L359" s="63"/>
      <c r="M359" s="63"/>
      <c r="N359" s="43"/>
      <c r="O359" s="305"/>
      <c r="P359" s="305"/>
      <c r="Q359" s="305"/>
      <c r="R359" s="305"/>
      <c r="S359" s="305"/>
      <c r="T359" s="306"/>
      <c r="U359" s="306"/>
      <c r="V359" s="304"/>
      <c r="W359" s="306"/>
      <c r="X359" s="306"/>
      <c r="Y359" s="307"/>
      <c r="Z359" s="306"/>
      <c r="AA359" s="306"/>
      <c r="AB359" s="306" t="s">
        <v>137</v>
      </c>
      <c r="AC359" s="307"/>
      <c r="AD359" s="307">
        <v>1750000</v>
      </c>
      <c r="AE359" s="350" t="s">
        <v>55</v>
      </c>
    </row>
    <row r="360" spans="1:31" s="9" customFormat="1" ht="24" customHeight="1">
      <c r="A360" s="27"/>
      <c r="B360" s="27"/>
      <c r="C360" s="27"/>
      <c r="D360" s="88"/>
      <c r="E360" s="63"/>
      <c r="F360" s="63"/>
      <c r="G360" s="63"/>
      <c r="H360" s="63"/>
      <c r="I360" s="63"/>
      <c r="J360" s="63"/>
      <c r="K360" s="63"/>
      <c r="L360" s="63"/>
      <c r="M360" s="63"/>
      <c r="N360" s="43"/>
      <c r="O360" s="305"/>
      <c r="P360" s="305"/>
      <c r="Q360" s="305"/>
      <c r="R360" s="305"/>
      <c r="S360" s="305"/>
      <c r="T360" s="306"/>
      <c r="U360" s="306"/>
      <c r="V360" s="304"/>
      <c r="W360" s="306"/>
      <c r="X360" s="306"/>
      <c r="Y360" s="307"/>
      <c r="Z360" s="306"/>
      <c r="AA360" s="306"/>
      <c r="AB360" s="306" t="s">
        <v>207</v>
      </c>
      <c r="AC360" s="307"/>
      <c r="AD360" s="307">
        <v>500000</v>
      </c>
      <c r="AE360" s="350" t="s">
        <v>55</v>
      </c>
    </row>
    <row r="361" spans="1:31" s="671" customFormat="1" ht="24" hidden="1" customHeight="1">
      <c r="A361" s="610"/>
      <c r="B361" s="610"/>
      <c r="C361" s="610"/>
      <c r="D361" s="673"/>
      <c r="E361" s="315"/>
      <c r="F361" s="315"/>
      <c r="G361" s="315"/>
      <c r="H361" s="315"/>
      <c r="I361" s="315"/>
      <c r="J361" s="315"/>
      <c r="K361" s="315"/>
      <c r="L361" s="315"/>
      <c r="M361" s="315"/>
      <c r="N361" s="635"/>
      <c r="O361" s="223" t="s">
        <v>740</v>
      </c>
      <c r="P361" s="223"/>
      <c r="Q361" s="223"/>
      <c r="R361" s="223"/>
      <c r="S361" s="223"/>
      <c r="T361" s="260"/>
      <c r="U361" s="260"/>
      <c r="V361" s="203"/>
      <c r="W361" s="260"/>
      <c r="X361" s="260"/>
      <c r="Y361" s="261"/>
      <c r="Z361" s="260"/>
      <c r="AA361" s="260"/>
      <c r="AB361" s="260" t="s">
        <v>207</v>
      </c>
      <c r="AC361" s="261"/>
      <c r="AD361" s="261">
        <v>0</v>
      </c>
      <c r="AE361" s="359" t="s">
        <v>55</v>
      </c>
    </row>
    <row r="362" spans="1:31" s="9" customFormat="1" ht="24" customHeight="1">
      <c r="A362" s="27"/>
      <c r="B362" s="27"/>
      <c r="C362" s="27"/>
      <c r="D362" s="88"/>
      <c r="E362" s="63"/>
      <c r="F362" s="63"/>
      <c r="G362" s="63"/>
      <c r="H362" s="63"/>
      <c r="I362" s="63"/>
      <c r="J362" s="63"/>
      <c r="K362" s="63"/>
      <c r="L362" s="63"/>
      <c r="M362" s="63"/>
      <c r="N362" s="43"/>
      <c r="O362" s="305" t="s">
        <v>741</v>
      </c>
      <c r="P362" s="305"/>
      <c r="Q362" s="305"/>
      <c r="R362" s="305"/>
      <c r="S362" s="304">
        <v>150000</v>
      </c>
      <c r="T362" s="306" t="s">
        <v>55</v>
      </c>
      <c r="U362" s="268" t="s">
        <v>56</v>
      </c>
      <c r="V362" s="170">
        <v>1</v>
      </c>
      <c r="W362" s="306" t="s">
        <v>61</v>
      </c>
      <c r="X362" s="268"/>
      <c r="Y362" s="454"/>
      <c r="Z362" s="455"/>
      <c r="AA362" s="306" t="s">
        <v>53</v>
      </c>
      <c r="AB362" s="306" t="s">
        <v>137</v>
      </c>
      <c r="AC362" s="307"/>
      <c r="AD362" s="307">
        <v>150000</v>
      </c>
      <c r="AE362" s="350" t="s">
        <v>55</v>
      </c>
    </row>
    <row r="363" spans="1:31" s="9" customFormat="1" ht="24" customHeight="1">
      <c r="A363" s="27"/>
      <c r="B363" s="27"/>
      <c r="C363" s="27"/>
      <c r="D363" s="88"/>
      <c r="E363" s="63"/>
      <c r="F363" s="63"/>
      <c r="G363" s="63"/>
      <c r="H363" s="63"/>
      <c r="I363" s="63"/>
      <c r="J363" s="63"/>
      <c r="K363" s="63"/>
      <c r="L363" s="63"/>
      <c r="M363" s="63"/>
      <c r="N363" s="43"/>
      <c r="O363" s="305" t="s">
        <v>742</v>
      </c>
      <c r="P363" s="305"/>
      <c r="Q363" s="305"/>
      <c r="R363" s="305"/>
      <c r="S363" s="304">
        <v>60000</v>
      </c>
      <c r="T363" s="306" t="s">
        <v>55</v>
      </c>
      <c r="U363" s="268" t="s">
        <v>56</v>
      </c>
      <c r="V363" s="304">
        <v>20</v>
      </c>
      <c r="W363" s="306" t="s">
        <v>649</v>
      </c>
      <c r="X363" s="306"/>
      <c r="Y363" s="307"/>
      <c r="Z363" s="306"/>
      <c r="AA363" s="306" t="s">
        <v>53</v>
      </c>
      <c r="AB363" s="306" t="s">
        <v>207</v>
      </c>
      <c r="AC363" s="307"/>
      <c r="AD363" s="307">
        <v>1200000</v>
      </c>
      <c r="AE363" s="350" t="s">
        <v>55</v>
      </c>
    </row>
    <row r="364" spans="1:31" s="9" customFormat="1" ht="24" customHeight="1">
      <c r="A364" s="27"/>
      <c r="B364" s="27"/>
      <c r="C364" s="27"/>
      <c r="D364" s="88"/>
      <c r="E364" s="63"/>
      <c r="F364" s="63"/>
      <c r="G364" s="63"/>
      <c r="H364" s="63"/>
      <c r="I364" s="63"/>
      <c r="J364" s="63"/>
      <c r="K364" s="63"/>
      <c r="L364" s="63"/>
      <c r="M364" s="63"/>
      <c r="N364" s="43"/>
      <c r="O364" s="305"/>
      <c r="P364" s="305"/>
      <c r="Q364" s="305"/>
      <c r="R364" s="305"/>
      <c r="S364" s="304">
        <v>60000</v>
      </c>
      <c r="T364" s="306" t="s">
        <v>55</v>
      </c>
      <c r="U364" s="268" t="s">
        <v>56</v>
      </c>
      <c r="V364" s="304">
        <v>26</v>
      </c>
      <c r="W364" s="306" t="s">
        <v>54</v>
      </c>
      <c r="X364" s="306"/>
      <c r="Y364" s="307"/>
      <c r="Z364" s="306"/>
      <c r="AA364" s="306" t="s">
        <v>53</v>
      </c>
      <c r="AB364" s="306" t="s">
        <v>137</v>
      </c>
      <c r="AC364" s="307"/>
      <c r="AD364" s="307">
        <v>1560000</v>
      </c>
      <c r="AE364" s="350" t="s">
        <v>55</v>
      </c>
    </row>
    <row r="365" spans="1:31" s="9" customFormat="1" ht="24" customHeight="1">
      <c r="A365" s="27"/>
      <c r="B365" s="27"/>
      <c r="C365" s="27"/>
      <c r="D365" s="88"/>
      <c r="E365" s="63"/>
      <c r="F365" s="63"/>
      <c r="G365" s="63"/>
      <c r="H365" s="63"/>
      <c r="I365" s="63"/>
      <c r="J365" s="63"/>
      <c r="K365" s="63"/>
      <c r="L365" s="63"/>
      <c r="M365" s="63"/>
      <c r="N365" s="43"/>
      <c r="O365" s="305" t="s">
        <v>745</v>
      </c>
      <c r="P365" s="305"/>
      <c r="Q365" s="305"/>
      <c r="R365" s="305"/>
      <c r="S365" s="304">
        <v>400000</v>
      </c>
      <c r="T365" s="306" t="s">
        <v>55</v>
      </c>
      <c r="U365" s="268" t="s">
        <v>56</v>
      </c>
      <c r="V365" s="304">
        <v>1</v>
      </c>
      <c r="W365" s="306" t="s">
        <v>649</v>
      </c>
      <c r="X365" s="306"/>
      <c r="Y365" s="307"/>
      <c r="Z365" s="306"/>
      <c r="AA365" s="306" t="s">
        <v>53</v>
      </c>
      <c r="AB365" s="306" t="s">
        <v>137</v>
      </c>
      <c r="AC365" s="307"/>
      <c r="AD365" s="307">
        <v>400000</v>
      </c>
      <c r="AE365" s="350" t="s">
        <v>55</v>
      </c>
    </row>
    <row r="366" spans="1:31" s="9" customFormat="1" ht="24" customHeight="1">
      <c r="A366" s="27"/>
      <c r="B366" s="27"/>
      <c r="C366" s="27"/>
      <c r="D366" s="88"/>
      <c r="E366" s="63"/>
      <c r="F366" s="63"/>
      <c r="G366" s="63"/>
      <c r="H366" s="63"/>
      <c r="I366" s="63"/>
      <c r="J366" s="63"/>
      <c r="K366" s="63"/>
      <c r="L366" s="63"/>
      <c r="M366" s="63"/>
      <c r="N366" s="43"/>
      <c r="O366" s="161" t="s">
        <v>743</v>
      </c>
      <c r="P366" s="305"/>
      <c r="Q366" s="305"/>
      <c r="R366" s="305"/>
      <c r="S366" s="305"/>
      <c r="T366" s="306"/>
      <c r="U366" s="306"/>
      <c r="V366" s="304"/>
      <c r="W366" s="306"/>
      <c r="X366" s="306"/>
      <c r="Y366" s="307"/>
      <c r="Z366" s="306"/>
      <c r="AA366" s="306"/>
      <c r="AB366" s="306" t="s">
        <v>207</v>
      </c>
      <c r="AC366" s="307"/>
      <c r="AD366" s="307">
        <v>300000</v>
      </c>
      <c r="AE366" s="350" t="s">
        <v>55</v>
      </c>
    </row>
    <row r="367" spans="1:31" s="9" customFormat="1" ht="24" customHeight="1">
      <c r="A367" s="27"/>
      <c r="B367" s="27"/>
      <c r="C367" s="27"/>
      <c r="D367" s="88"/>
      <c r="E367" s="63"/>
      <c r="F367" s="63"/>
      <c r="G367" s="63"/>
      <c r="H367" s="63"/>
      <c r="I367" s="63"/>
      <c r="J367" s="63"/>
      <c r="K367" s="63"/>
      <c r="L367" s="63"/>
      <c r="M367" s="63"/>
      <c r="N367" s="43"/>
      <c r="O367" s="161" t="s">
        <v>744</v>
      </c>
      <c r="P367" s="305"/>
      <c r="Q367" s="305"/>
      <c r="R367" s="305"/>
      <c r="S367" s="305"/>
      <c r="T367" s="306"/>
      <c r="U367" s="306"/>
      <c r="V367" s="304"/>
      <c r="W367" s="306"/>
      <c r="X367" s="306"/>
      <c r="Y367" s="307"/>
      <c r="Z367" s="306"/>
      <c r="AA367" s="306"/>
      <c r="AB367" s="306" t="s">
        <v>207</v>
      </c>
      <c r="AC367" s="307"/>
      <c r="AD367" s="307">
        <v>2500000</v>
      </c>
      <c r="AE367" s="350" t="s">
        <v>55</v>
      </c>
    </row>
    <row r="368" spans="1:31" s="671" customFormat="1" ht="24" hidden="1" customHeight="1">
      <c r="A368" s="610"/>
      <c r="B368" s="610"/>
      <c r="C368" s="618"/>
      <c r="D368" s="674"/>
      <c r="E368" s="665"/>
      <c r="F368" s="665"/>
      <c r="G368" s="665"/>
      <c r="H368" s="665"/>
      <c r="I368" s="665"/>
      <c r="J368" s="665"/>
      <c r="K368" s="665"/>
      <c r="L368" s="665"/>
      <c r="M368" s="665"/>
      <c r="N368" s="639"/>
      <c r="O368" s="481"/>
      <c r="P368" s="623"/>
      <c r="Q368" s="623"/>
      <c r="R368" s="623"/>
      <c r="S368" s="623"/>
      <c r="T368" s="625"/>
      <c r="U368" s="625"/>
      <c r="V368" s="624"/>
      <c r="W368" s="625"/>
      <c r="X368" s="625"/>
      <c r="Y368" s="626"/>
      <c r="Z368" s="625"/>
      <c r="AA368" s="625"/>
      <c r="AB368" s="625" t="s">
        <v>651</v>
      </c>
      <c r="AC368" s="626"/>
      <c r="AD368" s="626">
        <v>0</v>
      </c>
      <c r="AE368" s="359" t="s">
        <v>55</v>
      </c>
    </row>
    <row r="369" spans="1:31" s="9" customFormat="1" ht="24" customHeight="1">
      <c r="A369" s="27"/>
      <c r="B369" s="27"/>
      <c r="C369" s="18" t="s">
        <v>238</v>
      </c>
      <c r="D369" s="228">
        <v>4695</v>
      </c>
      <c r="E369" s="67">
        <v>4794</v>
      </c>
      <c r="F369" s="68">
        <v>0</v>
      </c>
      <c r="G369" s="68">
        <v>0</v>
      </c>
      <c r="H369" s="68">
        <v>0</v>
      </c>
      <c r="I369" s="68">
        <v>600</v>
      </c>
      <c r="J369" s="68">
        <v>3894</v>
      </c>
      <c r="K369" s="68">
        <v>0</v>
      </c>
      <c r="L369" s="68">
        <v>300</v>
      </c>
      <c r="M369" s="67">
        <v>99</v>
      </c>
      <c r="N369" s="72">
        <v>2.1086261980830672E-2</v>
      </c>
      <c r="O369" s="164"/>
      <c r="P369" s="172"/>
      <c r="Q369" s="172"/>
      <c r="R369" s="225"/>
      <c r="S369" s="225"/>
      <c r="T369" s="409"/>
      <c r="U369" s="409"/>
      <c r="V369" s="225"/>
      <c r="W369" s="390" t="s">
        <v>120</v>
      </c>
      <c r="X369" s="390"/>
      <c r="Y369" s="227"/>
      <c r="Z369" s="390"/>
      <c r="AA369" s="390"/>
      <c r="AB369" s="390"/>
      <c r="AC369" s="227"/>
      <c r="AD369" s="227">
        <v>4794000</v>
      </c>
      <c r="AE369" s="373" t="s">
        <v>25</v>
      </c>
    </row>
    <row r="370" spans="1:31" s="9" customFormat="1" ht="24" customHeight="1">
      <c r="A370" s="27"/>
      <c r="B370" s="27"/>
      <c r="C370" s="27" t="s">
        <v>119</v>
      </c>
      <c r="D370" s="317"/>
      <c r="E370" s="315"/>
      <c r="F370" s="315"/>
      <c r="G370" s="315"/>
      <c r="H370" s="315"/>
      <c r="I370" s="315"/>
      <c r="J370" s="315"/>
      <c r="K370" s="315"/>
      <c r="L370" s="315"/>
      <c r="M370" s="63"/>
      <c r="N370" s="43"/>
      <c r="O370" s="305" t="s">
        <v>247</v>
      </c>
      <c r="P370" s="212"/>
      <c r="Q370" s="212"/>
      <c r="R370" s="209"/>
      <c r="S370" s="213" t="s">
        <v>569</v>
      </c>
      <c r="T370" s="401"/>
      <c r="U370" s="401"/>
      <c r="V370" s="209"/>
      <c r="W370" s="306"/>
      <c r="X370" s="306"/>
      <c r="Y370" s="307"/>
      <c r="Z370" s="306"/>
      <c r="AA370" s="306"/>
      <c r="AB370" s="306" t="s">
        <v>207</v>
      </c>
      <c r="AC370" s="307"/>
      <c r="AD370" s="307">
        <v>1230000</v>
      </c>
      <c r="AE370" s="350" t="s">
        <v>55</v>
      </c>
    </row>
    <row r="371" spans="1:31" s="9" customFormat="1" ht="24" customHeight="1">
      <c r="A371" s="27"/>
      <c r="B371" s="27"/>
      <c r="C371" s="27"/>
      <c r="D371" s="317"/>
      <c r="E371" s="315"/>
      <c r="F371" s="315"/>
      <c r="G371" s="315"/>
      <c r="H371" s="315"/>
      <c r="I371" s="315"/>
      <c r="J371" s="315"/>
      <c r="K371" s="315"/>
      <c r="L371" s="315"/>
      <c r="M371" s="63"/>
      <c r="N371" s="43"/>
      <c r="O371" s="305"/>
      <c r="P371" s="212"/>
      <c r="Q371" s="212"/>
      <c r="R371" s="209"/>
      <c r="S371" s="213" t="s">
        <v>567</v>
      </c>
      <c r="T371" s="401"/>
      <c r="U371" s="401"/>
      <c r="V371" s="209"/>
      <c r="W371" s="306"/>
      <c r="X371" s="306"/>
      <c r="Y371" s="307"/>
      <c r="Z371" s="306"/>
      <c r="AA371" s="306"/>
      <c r="AB371" s="306" t="s">
        <v>207</v>
      </c>
      <c r="AC371" s="307"/>
      <c r="AD371" s="307">
        <v>765000</v>
      </c>
      <c r="AE371" s="350" t="s">
        <v>55</v>
      </c>
    </row>
    <row r="372" spans="1:31" s="9" customFormat="1" ht="24" customHeight="1">
      <c r="A372" s="27"/>
      <c r="B372" s="27"/>
      <c r="C372" s="27"/>
      <c r="D372" s="318"/>
      <c r="E372" s="316"/>
      <c r="F372" s="316"/>
      <c r="G372" s="316"/>
      <c r="H372" s="316"/>
      <c r="I372" s="316"/>
      <c r="J372" s="316"/>
      <c r="K372" s="316"/>
      <c r="L372" s="316"/>
      <c r="M372" s="63"/>
      <c r="N372" s="43"/>
      <c r="O372" s="305"/>
      <c r="P372" s="212"/>
      <c r="Q372" s="212"/>
      <c r="R372" s="209"/>
      <c r="S372" s="213" t="s">
        <v>568</v>
      </c>
      <c r="T372" s="401"/>
      <c r="U372" s="401"/>
      <c r="V372" s="209"/>
      <c r="W372" s="306"/>
      <c r="X372" s="306"/>
      <c r="Y372" s="307"/>
      <c r="Z372" s="306"/>
      <c r="AA372" s="306"/>
      <c r="AB372" s="306" t="s">
        <v>808</v>
      </c>
      <c r="AC372" s="307"/>
      <c r="AD372" s="307">
        <v>1100000</v>
      </c>
      <c r="AE372" s="350" t="s">
        <v>55</v>
      </c>
    </row>
    <row r="373" spans="1:31" s="9" customFormat="1" ht="24" customHeight="1">
      <c r="A373" s="27"/>
      <c r="B373" s="27"/>
      <c r="C373" s="27"/>
      <c r="D373" s="318"/>
      <c r="E373" s="316"/>
      <c r="F373" s="316"/>
      <c r="G373" s="316"/>
      <c r="H373" s="316"/>
      <c r="I373" s="316"/>
      <c r="J373" s="316"/>
      <c r="K373" s="316"/>
      <c r="L373" s="316"/>
      <c r="M373" s="63"/>
      <c r="N373" s="43"/>
      <c r="O373" s="305"/>
      <c r="P373" s="212"/>
      <c r="Q373" s="212"/>
      <c r="R373" s="209"/>
      <c r="S373" s="213"/>
      <c r="T373" s="401"/>
      <c r="U373" s="401"/>
      <c r="V373" s="209"/>
      <c r="W373" s="306"/>
      <c r="X373" s="306"/>
      <c r="Y373" s="307"/>
      <c r="Z373" s="306"/>
      <c r="AA373" s="306"/>
      <c r="AB373" s="400" t="s">
        <v>809</v>
      </c>
      <c r="AC373" s="307"/>
      <c r="AD373" s="449">
        <v>600000</v>
      </c>
      <c r="AE373" s="350" t="s">
        <v>55</v>
      </c>
    </row>
    <row r="374" spans="1:31" s="9" customFormat="1" ht="24" customHeight="1">
      <c r="A374" s="27"/>
      <c r="B374" s="27"/>
      <c r="C374" s="27"/>
      <c r="D374" s="318"/>
      <c r="E374" s="316"/>
      <c r="F374" s="316"/>
      <c r="G374" s="316"/>
      <c r="H374" s="316"/>
      <c r="I374" s="316"/>
      <c r="J374" s="316"/>
      <c r="K374" s="316"/>
      <c r="L374" s="316"/>
      <c r="M374" s="63"/>
      <c r="N374" s="43"/>
      <c r="O374" s="305" t="s">
        <v>841</v>
      </c>
      <c r="P374" s="212"/>
      <c r="Q374" s="212"/>
      <c r="R374" s="209"/>
      <c r="S374" s="213"/>
      <c r="T374" s="401"/>
      <c r="U374" s="401"/>
      <c r="V374" s="209"/>
      <c r="W374" s="306"/>
      <c r="X374" s="306"/>
      <c r="Y374" s="307"/>
      <c r="Z374" s="306"/>
      <c r="AA374" s="306"/>
      <c r="AB374" s="306" t="s">
        <v>207</v>
      </c>
      <c r="AC374" s="307"/>
      <c r="AD374" s="307">
        <v>99000</v>
      </c>
      <c r="AE374" s="350" t="s">
        <v>571</v>
      </c>
    </row>
    <row r="375" spans="1:31" s="9" customFormat="1" ht="24" customHeight="1">
      <c r="A375" s="27"/>
      <c r="B375" s="27"/>
      <c r="C375" s="27"/>
      <c r="D375" s="88"/>
      <c r="E375" s="63"/>
      <c r="F375" s="63"/>
      <c r="G375" s="63"/>
      <c r="H375" s="63"/>
      <c r="I375" s="63"/>
      <c r="J375" s="63"/>
      <c r="K375" s="63"/>
      <c r="L375" s="63"/>
      <c r="M375" s="63"/>
      <c r="N375" s="43"/>
      <c r="O375" s="305" t="s">
        <v>646</v>
      </c>
      <c r="P375" s="212"/>
      <c r="Q375" s="212"/>
      <c r="R375" s="209"/>
      <c r="S375" s="209"/>
      <c r="T375" s="401"/>
      <c r="U375" s="401"/>
      <c r="V375" s="209"/>
      <c r="W375" s="306"/>
      <c r="X375" s="306"/>
      <c r="Y375" s="307"/>
      <c r="Z375" s="306"/>
      <c r="AA375" s="306"/>
      <c r="AB375" s="306" t="s">
        <v>207</v>
      </c>
      <c r="AC375" s="307"/>
      <c r="AD375" s="307">
        <v>700000</v>
      </c>
      <c r="AE375" s="350" t="s">
        <v>55</v>
      </c>
    </row>
    <row r="376" spans="1:31" s="9" customFormat="1" ht="24" customHeight="1">
      <c r="A376" s="27"/>
      <c r="B376" s="27"/>
      <c r="C376" s="27"/>
      <c r="D376" s="88"/>
      <c r="E376" s="63"/>
      <c r="F376" s="63"/>
      <c r="G376" s="63"/>
      <c r="H376" s="63"/>
      <c r="I376" s="63"/>
      <c r="J376" s="63"/>
      <c r="K376" s="63"/>
      <c r="L376" s="63"/>
      <c r="M376" s="63"/>
      <c r="N376" s="43"/>
      <c r="O376" s="305"/>
      <c r="P376" s="212"/>
      <c r="Q376" s="212"/>
      <c r="R376" s="209"/>
      <c r="S376" s="209"/>
      <c r="T376" s="305" t="s">
        <v>766</v>
      </c>
      <c r="U376" s="305"/>
      <c r="V376" s="305"/>
      <c r="W376" s="268"/>
      <c r="X376" s="305"/>
      <c r="Y376" s="305"/>
      <c r="Z376" s="306"/>
      <c r="AA376" s="306"/>
      <c r="AB376" s="306" t="s">
        <v>85</v>
      </c>
      <c r="AC376" s="307"/>
      <c r="AD376" s="307">
        <v>300000</v>
      </c>
      <c r="AE376" s="350" t="s">
        <v>55</v>
      </c>
    </row>
    <row r="377" spans="1:31" s="9" customFormat="1" ht="24" customHeight="1">
      <c r="A377" s="27"/>
      <c r="B377" s="27"/>
      <c r="C377" s="27"/>
      <c r="D377" s="88"/>
      <c r="E377" s="63"/>
      <c r="F377" s="63"/>
      <c r="G377" s="63"/>
      <c r="H377" s="63"/>
      <c r="I377" s="63"/>
      <c r="J377" s="63"/>
      <c r="K377" s="63"/>
      <c r="L377" s="63"/>
      <c r="M377" s="63"/>
      <c r="N377" s="43"/>
      <c r="O377" s="305"/>
      <c r="P377" s="212"/>
      <c r="Q377" s="212"/>
      <c r="R377" s="209"/>
      <c r="S377" s="209"/>
      <c r="T377" s="305"/>
      <c r="U377" s="305"/>
      <c r="V377" s="305"/>
      <c r="W377" s="268"/>
      <c r="X377" s="305"/>
      <c r="Y377" s="305"/>
      <c r="Z377" s="306"/>
      <c r="AA377" s="306"/>
      <c r="AB377" s="306"/>
      <c r="AC377" s="307"/>
      <c r="AD377" s="307"/>
      <c r="AE377" s="350"/>
    </row>
    <row r="378" spans="1:31" s="671" customFormat="1" ht="24" hidden="1" customHeight="1">
      <c r="A378" s="610"/>
      <c r="B378" s="610"/>
      <c r="C378" s="610"/>
      <c r="D378" s="673"/>
      <c r="E378" s="315"/>
      <c r="F378" s="315"/>
      <c r="G378" s="315"/>
      <c r="H378" s="315"/>
      <c r="I378" s="315"/>
      <c r="J378" s="315"/>
      <c r="K378" s="315"/>
      <c r="L378" s="315"/>
      <c r="M378" s="315"/>
      <c r="N378" s="635"/>
      <c r="O378" s="223" t="s">
        <v>570</v>
      </c>
      <c r="P378" s="147"/>
      <c r="Q378" s="147"/>
      <c r="R378" s="672"/>
      <c r="S378" s="672"/>
      <c r="T378" s="533"/>
      <c r="U378" s="533"/>
      <c r="V378" s="672"/>
      <c r="W378" s="260"/>
      <c r="X378" s="260"/>
      <c r="Y378" s="261"/>
      <c r="Z378" s="260"/>
      <c r="AA378" s="260"/>
      <c r="AB378" s="260" t="s">
        <v>85</v>
      </c>
      <c r="AC378" s="261"/>
      <c r="AD378" s="261">
        <v>0</v>
      </c>
      <c r="AE378" s="359" t="s">
        <v>55</v>
      </c>
    </row>
    <row r="379" spans="1:31" s="671" customFormat="1" ht="24" hidden="1" customHeight="1">
      <c r="A379" s="610"/>
      <c r="B379" s="610"/>
      <c r="C379" s="610"/>
      <c r="D379" s="673"/>
      <c r="E379" s="315"/>
      <c r="F379" s="315"/>
      <c r="G379" s="315"/>
      <c r="H379" s="315"/>
      <c r="I379" s="315"/>
      <c r="J379" s="315"/>
      <c r="K379" s="315"/>
      <c r="L379" s="315"/>
      <c r="M379" s="315"/>
      <c r="N379" s="635"/>
      <c r="O379" s="223"/>
      <c r="P379" s="147"/>
      <c r="Q379" s="147"/>
      <c r="R379" s="672"/>
      <c r="S379" s="672"/>
      <c r="T379" s="203" t="s">
        <v>704</v>
      </c>
      <c r="U379" s="533"/>
      <c r="V379" s="672"/>
      <c r="W379" s="260"/>
      <c r="X379" s="260"/>
      <c r="Y379" s="261"/>
      <c r="Z379" s="260"/>
      <c r="AA379" s="260"/>
      <c r="AB379" s="260" t="s">
        <v>137</v>
      </c>
      <c r="AC379" s="261"/>
      <c r="AD379" s="261">
        <v>0</v>
      </c>
      <c r="AE379" s="359" t="s">
        <v>55</v>
      </c>
    </row>
    <row r="380" spans="1:31" s="671" customFormat="1" ht="24" hidden="1" customHeight="1">
      <c r="A380" s="610"/>
      <c r="B380" s="610"/>
      <c r="C380" s="618"/>
      <c r="D380" s="321"/>
      <c r="E380" s="665"/>
      <c r="F380" s="665"/>
      <c r="G380" s="665"/>
      <c r="H380" s="665"/>
      <c r="I380" s="665"/>
      <c r="J380" s="665"/>
      <c r="K380" s="665"/>
      <c r="L380" s="665"/>
      <c r="M380" s="665"/>
      <c r="N380" s="639"/>
      <c r="O380" s="623"/>
      <c r="P380" s="623"/>
      <c r="Q380" s="623"/>
      <c r="R380" s="623"/>
      <c r="S380" s="623"/>
      <c r="T380" s="203" t="s">
        <v>705</v>
      </c>
      <c r="U380" s="533"/>
      <c r="V380" s="672"/>
      <c r="W380" s="260"/>
      <c r="X380" s="260"/>
      <c r="Y380" s="261"/>
      <c r="Z380" s="260"/>
      <c r="AA380" s="260"/>
      <c r="AB380" s="260" t="s">
        <v>137</v>
      </c>
      <c r="AC380" s="261"/>
      <c r="AD380" s="261">
        <v>0</v>
      </c>
      <c r="AE380" s="359" t="s">
        <v>55</v>
      </c>
    </row>
    <row r="381" spans="1:31" s="9" customFormat="1" ht="24" customHeight="1">
      <c r="A381" s="27"/>
      <c r="B381" s="27"/>
      <c r="C381" s="18" t="s">
        <v>191</v>
      </c>
      <c r="D381" s="87">
        <v>13983</v>
      </c>
      <c r="E381" s="67">
        <v>15938</v>
      </c>
      <c r="F381" s="68">
        <v>0</v>
      </c>
      <c r="G381" s="68">
        <v>6165</v>
      </c>
      <c r="H381" s="68">
        <v>0</v>
      </c>
      <c r="I381" s="68">
        <v>3213</v>
      </c>
      <c r="J381" s="68">
        <v>460</v>
      </c>
      <c r="K381" s="68">
        <v>0</v>
      </c>
      <c r="L381" s="68">
        <v>6100</v>
      </c>
      <c r="M381" s="67">
        <v>1955</v>
      </c>
      <c r="N381" s="72">
        <v>0.13981262962168348</v>
      </c>
      <c r="O381" s="164"/>
      <c r="P381" s="172"/>
      <c r="Q381" s="172"/>
      <c r="R381" s="225"/>
      <c r="S381" s="225"/>
      <c r="T381" s="409"/>
      <c r="U381" s="409"/>
      <c r="V381" s="225"/>
      <c r="W381" s="390" t="s">
        <v>120</v>
      </c>
      <c r="X381" s="390"/>
      <c r="Y381" s="227"/>
      <c r="Z381" s="390"/>
      <c r="AA381" s="390"/>
      <c r="AB381" s="390"/>
      <c r="AC381" s="227"/>
      <c r="AD381" s="227">
        <v>15938000</v>
      </c>
      <c r="AE381" s="373" t="s">
        <v>25</v>
      </c>
    </row>
    <row r="382" spans="1:31" s="9" customFormat="1" ht="24" customHeight="1">
      <c r="A382" s="27"/>
      <c r="B382" s="27"/>
      <c r="C382" s="27" t="s">
        <v>248</v>
      </c>
      <c r="D382" s="317"/>
      <c r="E382" s="315"/>
      <c r="F382" s="315"/>
      <c r="G382" s="315"/>
      <c r="H382" s="315"/>
      <c r="I382" s="315"/>
      <c r="J382" s="315"/>
      <c r="K382" s="315"/>
      <c r="L382" s="315"/>
      <c r="M382" s="63"/>
      <c r="N382" s="43"/>
      <c r="O382" s="213" t="s">
        <v>580</v>
      </c>
      <c r="P382" s="213"/>
      <c r="Q382" s="213"/>
      <c r="R382" s="213"/>
      <c r="S382" s="304"/>
      <c r="T382" s="268"/>
      <c r="U382" s="268"/>
      <c r="V382" s="304"/>
      <c r="W382" s="268"/>
      <c r="X382" s="306"/>
      <c r="Y382" s="210"/>
      <c r="Z382" s="208"/>
      <c r="AA382" s="208"/>
      <c r="AB382" s="208" t="s">
        <v>207</v>
      </c>
      <c r="AC382" s="213"/>
      <c r="AD382" s="538">
        <v>460000</v>
      </c>
      <c r="AE382" s="364" t="s">
        <v>55</v>
      </c>
    </row>
    <row r="383" spans="1:31" s="9" customFormat="1" ht="24" customHeight="1">
      <c r="A383" s="27"/>
      <c r="B383" s="27"/>
      <c r="C383" s="27"/>
      <c r="D383" s="317"/>
      <c r="E383" s="315"/>
      <c r="F383" s="315"/>
      <c r="G383" s="315"/>
      <c r="H383" s="315"/>
      <c r="I383" s="315"/>
      <c r="J383" s="315"/>
      <c r="K383" s="315"/>
      <c r="L383" s="315"/>
      <c r="M383" s="63"/>
      <c r="N383" s="43"/>
      <c r="O383" s="213"/>
      <c r="P383" s="213"/>
      <c r="Q383" s="213"/>
      <c r="R383" s="213"/>
      <c r="S383" s="304"/>
      <c r="T383" s="268"/>
      <c r="U383" s="268"/>
      <c r="V383" s="304"/>
      <c r="W383" s="268"/>
      <c r="X383" s="306"/>
      <c r="Y383" s="210"/>
      <c r="Z383" s="208"/>
      <c r="AA383" s="208"/>
      <c r="AB383" s="208" t="s">
        <v>137</v>
      </c>
      <c r="AC383" s="213"/>
      <c r="AD383" s="538">
        <v>1303000</v>
      </c>
      <c r="AE383" s="364" t="s">
        <v>583</v>
      </c>
    </row>
    <row r="384" spans="1:31" s="9" customFormat="1" ht="24" customHeight="1">
      <c r="A384" s="27"/>
      <c r="B384" s="27"/>
      <c r="C384" s="27"/>
      <c r="D384" s="318"/>
      <c r="E384" s="316"/>
      <c r="F384" s="316"/>
      <c r="G384" s="316"/>
      <c r="H384" s="316"/>
      <c r="I384" s="316"/>
      <c r="J384" s="316"/>
      <c r="K384" s="316"/>
      <c r="L384" s="316"/>
      <c r="M384" s="63"/>
      <c r="N384" s="43"/>
      <c r="O384" s="213" t="s">
        <v>249</v>
      </c>
      <c r="P384" s="213"/>
      <c r="Q384" s="213"/>
      <c r="R384" s="213"/>
      <c r="S384" s="304"/>
      <c r="T384" s="268"/>
      <c r="U384" s="268"/>
      <c r="V384" s="304"/>
      <c r="W384" s="268"/>
      <c r="X384" s="306"/>
      <c r="Y384" s="210"/>
      <c r="Z384" s="208"/>
      <c r="AA384" s="208"/>
      <c r="AB384" s="208" t="s">
        <v>137</v>
      </c>
      <c r="AC384" s="213"/>
      <c r="AD384" s="538">
        <v>480000</v>
      </c>
      <c r="AE384" s="364" t="s">
        <v>55</v>
      </c>
    </row>
    <row r="385" spans="1:31" s="671" customFormat="1" ht="24" hidden="1" customHeight="1">
      <c r="A385" s="610"/>
      <c r="B385" s="610"/>
      <c r="C385" s="610"/>
      <c r="D385" s="658"/>
      <c r="E385" s="315"/>
      <c r="F385" s="315"/>
      <c r="G385" s="315"/>
      <c r="H385" s="315"/>
      <c r="I385" s="315"/>
      <c r="J385" s="315"/>
      <c r="K385" s="315"/>
      <c r="L385" s="315"/>
      <c r="M385" s="315"/>
      <c r="N385" s="635"/>
      <c r="O385" s="663" t="s">
        <v>250</v>
      </c>
      <c r="P385" s="663"/>
      <c r="Q385" s="663"/>
      <c r="R385" s="663"/>
      <c r="S385" s="203"/>
      <c r="T385" s="160"/>
      <c r="U385" s="160"/>
      <c r="V385" s="203"/>
      <c r="W385" s="160"/>
      <c r="X385" s="260"/>
      <c r="Y385" s="659"/>
      <c r="Z385" s="408"/>
      <c r="AA385" s="408"/>
      <c r="AB385" s="408" t="s">
        <v>137</v>
      </c>
      <c r="AC385" s="663"/>
      <c r="AD385" s="664">
        <v>0</v>
      </c>
      <c r="AE385" s="577" t="s">
        <v>55</v>
      </c>
    </row>
    <row r="386" spans="1:31" s="9" customFormat="1" ht="24" customHeight="1">
      <c r="A386" s="27"/>
      <c r="B386" s="27"/>
      <c r="C386" s="27"/>
      <c r="D386" s="85"/>
      <c r="E386" s="63"/>
      <c r="F386" s="63"/>
      <c r="G386" s="63"/>
      <c r="H386" s="63"/>
      <c r="I386" s="63"/>
      <c r="J386" s="63"/>
      <c r="K386" s="63"/>
      <c r="L386" s="63"/>
      <c r="M386" s="63"/>
      <c r="N386" s="43"/>
      <c r="O386" s="213" t="s">
        <v>251</v>
      </c>
      <c r="P386" s="213"/>
      <c r="Q386" s="213"/>
      <c r="R386" s="213"/>
      <c r="S386" s="304"/>
      <c r="T386" s="305" t="s">
        <v>706</v>
      </c>
      <c r="U386" s="268"/>
      <c r="V386" s="304"/>
      <c r="W386" s="561"/>
      <c r="X386" s="306"/>
      <c r="Y386" s="210"/>
      <c r="Z386" s="208"/>
      <c r="AA386" s="208"/>
      <c r="AB386" s="208" t="s">
        <v>689</v>
      </c>
      <c r="AC386" s="213"/>
      <c r="AD386" s="538">
        <v>6165000</v>
      </c>
      <c r="AE386" s="364" t="s">
        <v>55</v>
      </c>
    </row>
    <row r="387" spans="1:31" s="9" customFormat="1" ht="24" customHeight="1">
      <c r="A387" s="27"/>
      <c r="B387" s="27"/>
      <c r="C387" s="27"/>
      <c r="D387" s="85"/>
      <c r="E387" s="63"/>
      <c r="F387" s="63"/>
      <c r="G387" s="63"/>
      <c r="H387" s="63"/>
      <c r="I387" s="63"/>
      <c r="J387" s="63"/>
      <c r="K387" s="63"/>
      <c r="L387" s="63"/>
      <c r="M387" s="63"/>
      <c r="N387" s="43"/>
      <c r="O387" s="213"/>
      <c r="P387" s="213"/>
      <c r="Q387" s="213"/>
      <c r="R387" s="213"/>
      <c r="S387" s="304"/>
      <c r="T387" s="305" t="s">
        <v>707</v>
      </c>
      <c r="U387" s="268"/>
      <c r="V387" s="304"/>
      <c r="W387" s="561"/>
      <c r="X387" s="306"/>
      <c r="Y387" s="210"/>
      <c r="Z387" s="208"/>
      <c r="AA387" s="208"/>
      <c r="AB387" s="208" t="s">
        <v>680</v>
      </c>
      <c r="AC387" s="213"/>
      <c r="AD387" s="538">
        <v>6100000</v>
      </c>
      <c r="AE387" s="364" t="s">
        <v>678</v>
      </c>
    </row>
    <row r="388" spans="1:31" s="9" customFormat="1" ht="24" customHeight="1">
      <c r="A388" s="27"/>
      <c r="B388" s="27"/>
      <c r="C388" s="27"/>
      <c r="D388" s="85"/>
      <c r="E388" s="63"/>
      <c r="F388" s="63"/>
      <c r="G388" s="63"/>
      <c r="H388" s="63"/>
      <c r="I388" s="63"/>
      <c r="J388" s="63"/>
      <c r="K388" s="63"/>
      <c r="L388" s="63"/>
      <c r="M388" s="63"/>
      <c r="N388" s="43"/>
      <c r="O388" s="213"/>
      <c r="P388" s="213"/>
      <c r="Q388" s="213"/>
      <c r="R388" s="213"/>
      <c r="S388" s="304"/>
      <c r="T388" s="268"/>
      <c r="U388" s="268"/>
      <c r="V388" s="304"/>
      <c r="W388" s="268"/>
      <c r="X388" s="306"/>
      <c r="Y388" s="210"/>
      <c r="Z388" s="208"/>
      <c r="AA388" s="208"/>
      <c r="AB388" s="208" t="s">
        <v>137</v>
      </c>
      <c r="AC388" s="213"/>
      <c r="AD388" s="538">
        <v>1430000</v>
      </c>
      <c r="AE388" s="364" t="s">
        <v>55</v>
      </c>
    </row>
    <row r="389" spans="1:31" s="9" customFormat="1" ht="24" customHeight="1">
      <c r="A389" s="27"/>
      <c r="B389" s="27"/>
      <c r="C389" s="27"/>
      <c r="D389" s="85"/>
      <c r="E389" s="63"/>
      <c r="F389" s="63"/>
      <c r="G389" s="63"/>
      <c r="H389" s="63"/>
      <c r="I389" s="63"/>
      <c r="J389" s="63"/>
      <c r="K389" s="63"/>
      <c r="L389" s="63"/>
      <c r="M389" s="63"/>
      <c r="N389" s="43"/>
      <c r="O389" s="213"/>
      <c r="P389" s="213"/>
      <c r="Q389" s="213"/>
      <c r="R389" s="213"/>
      <c r="S389" s="304"/>
      <c r="T389" s="268"/>
      <c r="U389" s="268"/>
      <c r="V389" s="304"/>
      <c r="W389" s="268"/>
      <c r="X389" s="306"/>
      <c r="Y389" s="210"/>
      <c r="Z389" s="208"/>
      <c r="AA389" s="208"/>
      <c r="AB389" s="208"/>
      <c r="AC389" s="213"/>
      <c r="AD389" s="538"/>
      <c r="AE389" s="364"/>
    </row>
    <row r="390" spans="1:31" s="9" customFormat="1" ht="24" customHeight="1">
      <c r="A390" s="27"/>
      <c r="B390" s="27"/>
      <c r="C390" s="18" t="s">
        <v>257</v>
      </c>
      <c r="D390" s="87">
        <v>2058</v>
      </c>
      <c r="E390" s="67">
        <v>2058</v>
      </c>
      <c r="F390" s="68">
        <v>0</v>
      </c>
      <c r="G390" s="68">
        <v>0</v>
      </c>
      <c r="H390" s="68">
        <v>0</v>
      </c>
      <c r="I390" s="68">
        <v>1400</v>
      </c>
      <c r="J390" s="68">
        <v>658</v>
      </c>
      <c r="K390" s="68">
        <v>0</v>
      </c>
      <c r="L390" s="68">
        <v>0</v>
      </c>
      <c r="M390" s="67">
        <v>0</v>
      </c>
      <c r="N390" s="72">
        <v>0</v>
      </c>
      <c r="O390" s="164"/>
      <c r="P390" s="172"/>
      <c r="Q390" s="172"/>
      <c r="R390" s="225"/>
      <c r="S390" s="225"/>
      <c r="T390" s="409"/>
      <c r="U390" s="409"/>
      <c r="V390" s="225"/>
      <c r="W390" s="390" t="s">
        <v>120</v>
      </c>
      <c r="X390" s="390"/>
      <c r="Y390" s="227"/>
      <c r="Z390" s="390"/>
      <c r="AA390" s="390"/>
      <c r="AB390" s="390"/>
      <c r="AC390" s="227"/>
      <c r="AD390" s="227">
        <v>2058000</v>
      </c>
      <c r="AE390" s="373" t="s">
        <v>25</v>
      </c>
    </row>
    <row r="391" spans="1:31" s="9" customFormat="1" ht="24" customHeight="1">
      <c r="A391" s="27"/>
      <c r="B391" s="27"/>
      <c r="C391" s="27" t="s">
        <v>258</v>
      </c>
      <c r="D391" s="85"/>
      <c r="E391" s="63"/>
      <c r="F391" s="63"/>
      <c r="G391" s="63"/>
      <c r="H391" s="63"/>
      <c r="I391" s="63"/>
      <c r="J391" s="63"/>
      <c r="K391" s="63"/>
      <c r="L391" s="63"/>
      <c r="M391" s="63"/>
      <c r="N391" s="43"/>
      <c r="O391" s="213" t="s">
        <v>578</v>
      </c>
      <c r="P391" s="213"/>
      <c r="Q391" s="213"/>
      <c r="R391" s="213"/>
      <c r="S391" s="304"/>
      <c r="T391" s="268"/>
      <c r="U391" s="268"/>
      <c r="V391" s="304"/>
      <c r="W391" s="268"/>
      <c r="X391" s="306"/>
      <c r="Y391" s="210"/>
      <c r="Z391" s="208"/>
      <c r="AA391" s="208"/>
      <c r="AB391" s="208" t="s">
        <v>137</v>
      </c>
      <c r="AC391" s="213"/>
      <c r="AD391" s="538">
        <v>1400000</v>
      </c>
      <c r="AE391" s="364" t="s">
        <v>55</v>
      </c>
    </row>
    <row r="392" spans="1:31" s="671" customFormat="1" ht="24" hidden="1" customHeight="1">
      <c r="A392" s="610"/>
      <c r="B392" s="610"/>
      <c r="C392" s="610"/>
      <c r="D392" s="658"/>
      <c r="E392" s="315"/>
      <c r="F392" s="315"/>
      <c r="G392" s="315"/>
      <c r="H392" s="315"/>
      <c r="I392" s="315"/>
      <c r="J392" s="315"/>
      <c r="K392" s="315"/>
      <c r="L392" s="315"/>
      <c r="M392" s="315"/>
      <c r="N392" s="635"/>
      <c r="O392" s="663"/>
      <c r="P392" s="663"/>
      <c r="Q392" s="663"/>
      <c r="R392" s="663"/>
      <c r="S392" s="203"/>
      <c r="T392" s="160"/>
      <c r="U392" s="160"/>
      <c r="V392" s="203"/>
      <c r="W392" s="160"/>
      <c r="X392" s="260"/>
      <c r="Y392" s="659"/>
      <c r="Z392" s="408"/>
      <c r="AA392" s="408"/>
      <c r="AB392" s="260" t="s">
        <v>207</v>
      </c>
      <c r="AC392" s="261"/>
      <c r="AD392" s="261">
        <v>0</v>
      </c>
      <c r="AE392" s="359" t="s">
        <v>55</v>
      </c>
    </row>
    <row r="393" spans="1:31" s="671" customFormat="1" ht="24" hidden="1" customHeight="1">
      <c r="A393" s="610"/>
      <c r="B393" s="610"/>
      <c r="C393" s="610"/>
      <c r="D393" s="658"/>
      <c r="E393" s="315"/>
      <c r="F393" s="315"/>
      <c r="G393" s="315"/>
      <c r="H393" s="315"/>
      <c r="I393" s="315"/>
      <c r="J393" s="315"/>
      <c r="K393" s="315"/>
      <c r="L393" s="315"/>
      <c r="M393" s="315"/>
      <c r="N393" s="635"/>
      <c r="O393" s="663"/>
      <c r="P393" s="663"/>
      <c r="Q393" s="663"/>
      <c r="R393" s="663"/>
      <c r="S393" s="203"/>
      <c r="T393" s="160"/>
      <c r="U393" s="160"/>
      <c r="V393" s="203"/>
      <c r="W393" s="160"/>
      <c r="X393" s="260"/>
      <c r="Y393" s="659"/>
      <c r="Z393" s="408"/>
      <c r="AA393" s="408"/>
      <c r="AB393" s="408"/>
      <c r="AC393" s="663"/>
      <c r="AD393" s="664"/>
      <c r="AE393" s="577"/>
    </row>
    <row r="394" spans="1:31" s="9" customFormat="1" ht="24" customHeight="1">
      <c r="A394" s="27"/>
      <c r="B394" s="27"/>
      <c r="C394" s="320"/>
      <c r="D394" s="88"/>
      <c r="E394" s="63"/>
      <c r="F394" s="63"/>
      <c r="G394" s="63"/>
      <c r="H394" s="63"/>
      <c r="I394" s="63"/>
      <c r="J394" s="63"/>
      <c r="K394" s="63"/>
      <c r="L394" s="63"/>
      <c r="M394" s="63"/>
      <c r="N394" s="43"/>
      <c r="O394" s="305" t="s">
        <v>647</v>
      </c>
      <c r="P394" s="305"/>
      <c r="Q394" s="305"/>
      <c r="R394" s="305"/>
      <c r="S394" s="305"/>
      <c r="T394" s="306"/>
      <c r="U394" s="306"/>
      <c r="V394" s="304"/>
      <c r="W394" s="306"/>
      <c r="X394" s="306"/>
      <c r="Y394" s="307"/>
      <c r="Z394" s="306"/>
      <c r="AA394" s="306"/>
      <c r="AB394" s="306" t="s">
        <v>207</v>
      </c>
      <c r="AC394" s="307"/>
      <c r="AD394" s="307">
        <v>458000</v>
      </c>
      <c r="AE394" s="350" t="s">
        <v>55</v>
      </c>
    </row>
    <row r="395" spans="1:31" s="9" customFormat="1" ht="24" customHeight="1">
      <c r="A395" s="27"/>
      <c r="B395" s="27"/>
      <c r="C395" s="320"/>
      <c r="D395" s="88"/>
      <c r="E395" s="63"/>
      <c r="F395" s="63"/>
      <c r="G395" s="63"/>
      <c r="H395" s="63"/>
      <c r="I395" s="63"/>
      <c r="J395" s="63"/>
      <c r="K395" s="63"/>
      <c r="L395" s="63"/>
      <c r="M395" s="63"/>
      <c r="N395" s="43"/>
      <c r="O395" s="305" t="s">
        <v>681</v>
      </c>
      <c r="P395" s="305"/>
      <c r="Q395" s="305"/>
      <c r="R395" s="305"/>
      <c r="S395" s="305"/>
      <c r="T395" s="306"/>
      <c r="U395" s="306"/>
      <c r="V395" s="304"/>
      <c r="W395" s="306"/>
      <c r="X395" s="306"/>
      <c r="Y395" s="307"/>
      <c r="Z395" s="306"/>
      <c r="AA395" s="306"/>
      <c r="AB395" s="306" t="s">
        <v>207</v>
      </c>
      <c r="AC395" s="307"/>
      <c r="AD395" s="307">
        <v>200000</v>
      </c>
      <c r="AE395" s="350" t="s">
        <v>55</v>
      </c>
    </row>
    <row r="396" spans="1:31" s="9" customFormat="1" ht="24" customHeight="1">
      <c r="A396" s="27"/>
      <c r="B396" s="27"/>
      <c r="C396" s="35"/>
      <c r="D396" s="86"/>
      <c r="E396" s="65"/>
      <c r="F396" s="65"/>
      <c r="G396" s="65"/>
      <c r="H396" s="65"/>
      <c r="I396" s="65"/>
      <c r="J396" s="65"/>
      <c r="K396" s="65"/>
      <c r="L396" s="65"/>
      <c r="M396" s="65"/>
      <c r="N396" s="52"/>
      <c r="O396" s="224"/>
      <c r="P396" s="224"/>
      <c r="Q396" s="224"/>
      <c r="R396" s="224"/>
      <c r="S396" s="513"/>
      <c r="T396" s="211"/>
      <c r="U396" s="211"/>
      <c r="V396" s="513"/>
      <c r="W396" s="211"/>
      <c r="X396" s="383"/>
      <c r="Y396" s="445"/>
      <c r="Z396" s="406"/>
      <c r="AA396" s="406"/>
      <c r="AB396" s="406"/>
      <c r="AC396" s="224"/>
      <c r="AD396" s="499"/>
      <c r="AE396" s="503"/>
    </row>
    <row r="397" spans="1:31" s="9" customFormat="1" ht="24" customHeight="1">
      <c r="A397" s="27"/>
      <c r="B397" s="27"/>
      <c r="C397" s="18" t="s">
        <v>192</v>
      </c>
      <c r="D397" s="87">
        <v>7310</v>
      </c>
      <c r="E397" s="67">
        <v>7320</v>
      </c>
      <c r="F397" s="68">
        <v>0</v>
      </c>
      <c r="G397" s="68">
        <v>0</v>
      </c>
      <c r="H397" s="68">
        <v>0</v>
      </c>
      <c r="I397" s="68">
        <v>7320</v>
      </c>
      <c r="J397" s="68">
        <v>0</v>
      </c>
      <c r="K397" s="68">
        <v>0</v>
      </c>
      <c r="L397" s="68">
        <v>0</v>
      </c>
      <c r="M397" s="74">
        <v>10</v>
      </c>
      <c r="N397" s="72">
        <v>1.3679890560875513E-3</v>
      </c>
      <c r="O397" s="164"/>
      <c r="P397" s="172"/>
      <c r="Q397" s="172"/>
      <c r="R397" s="225"/>
      <c r="S397" s="225"/>
      <c r="T397" s="409"/>
      <c r="U397" s="409"/>
      <c r="V397" s="225"/>
      <c r="W397" s="390" t="s">
        <v>120</v>
      </c>
      <c r="X397" s="390"/>
      <c r="Y397" s="227"/>
      <c r="Z397" s="390"/>
      <c r="AA397" s="390"/>
      <c r="AB397" s="390"/>
      <c r="AC397" s="227"/>
      <c r="AD397" s="227">
        <v>7320000</v>
      </c>
      <c r="AE397" s="373" t="s">
        <v>25</v>
      </c>
    </row>
    <row r="398" spans="1:31" s="9" customFormat="1" ht="24" customHeight="1">
      <c r="A398" s="27"/>
      <c r="B398" s="27"/>
      <c r="C398" s="27" t="s">
        <v>119</v>
      </c>
      <c r="D398" s="317"/>
      <c r="E398" s="315"/>
      <c r="F398" s="315"/>
      <c r="G398" s="315"/>
      <c r="H398" s="315"/>
      <c r="I398" s="315"/>
      <c r="J398" s="315"/>
      <c r="K398" s="315"/>
      <c r="L398" s="315"/>
      <c r="M398" s="63"/>
      <c r="N398" s="43"/>
      <c r="O398" s="305" t="s">
        <v>252</v>
      </c>
      <c r="P398" s="213"/>
      <c r="Q398" s="213"/>
      <c r="R398" s="213"/>
      <c r="S398" s="213"/>
      <c r="T398" s="208"/>
      <c r="U398" s="208"/>
      <c r="V398" s="205"/>
      <c r="W398" s="208"/>
      <c r="X398" s="208"/>
      <c r="Y398" s="210"/>
      <c r="Z398" s="208"/>
      <c r="AA398" s="208"/>
      <c r="AB398" s="208" t="s">
        <v>137</v>
      </c>
      <c r="AC398" s="213"/>
      <c r="AD398" s="538">
        <v>4000000</v>
      </c>
      <c r="AE398" s="364" t="s">
        <v>55</v>
      </c>
    </row>
    <row r="399" spans="1:31" s="9" customFormat="1" ht="24" customHeight="1">
      <c r="A399" s="27"/>
      <c r="B399" s="27"/>
      <c r="C399" s="27"/>
      <c r="D399" s="318"/>
      <c r="E399" s="316"/>
      <c r="F399" s="316"/>
      <c r="G399" s="316"/>
      <c r="H399" s="316"/>
      <c r="I399" s="316"/>
      <c r="J399" s="316"/>
      <c r="K399" s="316"/>
      <c r="L399" s="316"/>
      <c r="M399" s="63"/>
      <c r="N399" s="43"/>
      <c r="O399" s="305" t="s">
        <v>253</v>
      </c>
      <c r="P399" s="213"/>
      <c r="Q399" s="213"/>
      <c r="R399" s="213"/>
      <c r="S399" s="213"/>
      <c r="T399" s="208"/>
      <c r="U399" s="208"/>
      <c r="V399" s="205"/>
      <c r="W399" s="208" t="s">
        <v>846</v>
      </c>
      <c r="X399" s="208"/>
      <c r="Y399" s="210"/>
      <c r="Z399" s="208"/>
      <c r="AA399" s="208"/>
      <c r="AB399" s="208" t="s">
        <v>137</v>
      </c>
      <c r="AC399" s="213"/>
      <c r="AD399" s="538">
        <v>1320000</v>
      </c>
      <c r="AE399" s="364" t="s">
        <v>55</v>
      </c>
    </row>
    <row r="400" spans="1:31" s="9" customFormat="1" ht="24" customHeight="1">
      <c r="A400" s="27"/>
      <c r="B400" s="27"/>
      <c r="C400" s="27"/>
      <c r="D400" s="85"/>
      <c r="E400" s="63"/>
      <c r="F400" s="63"/>
      <c r="G400" s="63"/>
      <c r="H400" s="63"/>
      <c r="I400" s="63"/>
      <c r="J400" s="63"/>
      <c r="K400" s="63"/>
      <c r="L400" s="63"/>
      <c r="M400" s="63"/>
      <c r="N400" s="43"/>
      <c r="O400" s="305" t="s">
        <v>254</v>
      </c>
      <c r="P400" s="213"/>
      <c r="Q400" s="213"/>
      <c r="R400" s="213"/>
      <c r="S400" s="213"/>
      <c r="T400" s="208"/>
      <c r="U400" s="208"/>
      <c r="V400" s="205"/>
      <c r="W400" s="208"/>
      <c r="X400" s="208"/>
      <c r="Y400" s="210"/>
      <c r="Z400" s="208"/>
      <c r="AA400" s="208"/>
      <c r="AB400" s="208" t="s">
        <v>137</v>
      </c>
      <c r="AC400" s="213"/>
      <c r="AD400" s="538">
        <v>1000000</v>
      </c>
      <c r="AE400" s="364" t="s">
        <v>55</v>
      </c>
    </row>
    <row r="401" spans="1:31" s="9" customFormat="1" ht="24" customHeight="1">
      <c r="A401" s="27"/>
      <c r="B401" s="27"/>
      <c r="C401" s="27"/>
      <c r="D401" s="85"/>
      <c r="E401" s="63"/>
      <c r="F401" s="63"/>
      <c r="G401" s="63"/>
      <c r="H401" s="63"/>
      <c r="I401" s="63"/>
      <c r="J401" s="63"/>
      <c r="K401" s="63"/>
      <c r="L401" s="63"/>
      <c r="M401" s="63"/>
      <c r="N401" s="43"/>
      <c r="O401" s="305" t="s">
        <v>255</v>
      </c>
      <c r="P401" s="213"/>
      <c r="Q401" s="213"/>
      <c r="R401" s="213"/>
      <c r="S401" s="213"/>
      <c r="T401" s="208"/>
      <c r="U401" s="208"/>
      <c r="V401" s="205"/>
      <c r="W401" s="208"/>
      <c r="X401" s="208"/>
      <c r="Y401" s="210"/>
      <c r="Z401" s="208"/>
      <c r="AA401" s="208"/>
      <c r="AB401" s="208" t="s">
        <v>137</v>
      </c>
      <c r="AC401" s="213"/>
      <c r="AD401" s="538">
        <v>1000000</v>
      </c>
      <c r="AE401" s="364" t="s">
        <v>55</v>
      </c>
    </row>
    <row r="402" spans="1:31" s="671" customFormat="1" ht="24" hidden="1" customHeight="1">
      <c r="A402" s="610"/>
      <c r="B402" s="610"/>
      <c r="C402" s="610"/>
      <c r="D402" s="658"/>
      <c r="E402" s="315"/>
      <c r="F402" s="315"/>
      <c r="G402" s="315"/>
      <c r="H402" s="315"/>
      <c r="I402" s="315"/>
      <c r="J402" s="315"/>
      <c r="K402" s="315"/>
      <c r="L402" s="315"/>
      <c r="M402" s="315"/>
      <c r="N402" s="635"/>
      <c r="O402" s="223" t="s">
        <v>256</v>
      </c>
      <c r="P402" s="223"/>
      <c r="Q402" s="223"/>
      <c r="R402" s="223"/>
      <c r="S402" s="223"/>
      <c r="T402" s="260"/>
      <c r="U402" s="260"/>
      <c r="V402" s="203"/>
      <c r="W402" s="260"/>
      <c r="X402" s="260"/>
      <c r="Y402" s="261"/>
      <c r="Z402" s="260"/>
      <c r="AA402" s="260"/>
      <c r="AB402" s="260" t="s">
        <v>137</v>
      </c>
      <c r="AC402" s="261"/>
      <c r="AD402" s="607">
        <v>0</v>
      </c>
      <c r="AE402" s="359" t="s">
        <v>55</v>
      </c>
    </row>
    <row r="403" spans="1:31" s="9" customFormat="1" ht="24" customHeight="1">
      <c r="A403" s="27"/>
      <c r="B403" s="27"/>
      <c r="C403" s="35"/>
      <c r="D403" s="86"/>
      <c r="E403" s="65"/>
      <c r="F403" s="65"/>
      <c r="G403" s="65"/>
      <c r="H403" s="65"/>
      <c r="I403" s="65"/>
      <c r="J403" s="65"/>
      <c r="K403" s="65"/>
      <c r="L403" s="65"/>
      <c r="M403" s="65"/>
      <c r="N403" s="52"/>
      <c r="O403" s="162"/>
      <c r="P403" s="514"/>
      <c r="Q403" s="514"/>
      <c r="R403" s="514"/>
      <c r="S403" s="514"/>
      <c r="T403" s="383"/>
      <c r="U403" s="383"/>
      <c r="V403" s="513"/>
      <c r="W403" s="383"/>
      <c r="X403" s="383"/>
      <c r="Y403" s="214"/>
      <c r="Z403" s="383"/>
      <c r="AA403" s="383"/>
      <c r="AB403" s="383"/>
      <c r="AC403" s="214"/>
      <c r="AD403" s="498"/>
      <c r="AE403" s="369"/>
    </row>
    <row r="404" spans="1:31" s="9" customFormat="1" ht="24" customHeight="1">
      <c r="A404" s="27"/>
      <c r="B404" s="27"/>
      <c r="C404" s="18" t="s">
        <v>193</v>
      </c>
      <c r="D404" s="87">
        <v>5365</v>
      </c>
      <c r="E404" s="67">
        <v>5365</v>
      </c>
      <c r="F404" s="68">
        <v>0</v>
      </c>
      <c r="G404" s="68">
        <v>0</v>
      </c>
      <c r="H404" s="68">
        <v>0</v>
      </c>
      <c r="I404" s="68">
        <v>5365</v>
      </c>
      <c r="J404" s="68">
        <v>0</v>
      </c>
      <c r="K404" s="68">
        <v>0</v>
      </c>
      <c r="L404" s="68">
        <v>0</v>
      </c>
      <c r="M404" s="74">
        <v>0</v>
      </c>
      <c r="N404" s="72">
        <v>0</v>
      </c>
      <c r="O404" s="175"/>
      <c r="P404" s="172"/>
      <c r="Q404" s="172"/>
      <c r="R404" s="225"/>
      <c r="S404" s="225"/>
      <c r="T404" s="409"/>
      <c r="U404" s="409"/>
      <c r="V404" s="225"/>
      <c r="W404" s="390" t="s">
        <v>120</v>
      </c>
      <c r="X404" s="390"/>
      <c r="Y404" s="227"/>
      <c r="Z404" s="390"/>
      <c r="AA404" s="390"/>
      <c r="AB404" s="390"/>
      <c r="AC404" s="227"/>
      <c r="AD404" s="227">
        <v>5365000</v>
      </c>
      <c r="AE404" s="373" t="s">
        <v>25</v>
      </c>
    </row>
    <row r="405" spans="1:31" s="9" customFormat="1" ht="24" customHeight="1">
      <c r="A405" s="27"/>
      <c r="B405" s="27"/>
      <c r="C405" s="27" t="s">
        <v>119</v>
      </c>
      <c r="D405" s="317"/>
      <c r="E405" s="315"/>
      <c r="F405" s="315"/>
      <c r="G405" s="315"/>
      <c r="H405" s="315"/>
      <c r="I405" s="315"/>
      <c r="J405" s="315"/>
      <c r="K405" s="315"/>
      <c r="L405" s="315"/>
      <c r="M405" s="63"/>
      <c r="N405" s="43"/>
      <c r="O405" s="305" t="s">
        <v>653</v>
      </c>
      <c r="P405" s="212"/>
      <c r="Q405" s="212"/>
      <c r="R405" s="209"/>
      <c r="S405" s="209"/>
      <c r="T405" s="401"/>
      <c r="U405" s="401"/>
      <c r="V405" s="209"/>
      <c r="W405" s="306"/>
      <c r="X405" s="306"/>
      <c r="Y405" s="307"/>
      <c r="Z405" s="306"/>
      <c r="AA405" s="306"/>
      <c r="AB405" s="306" t="s">
        <v>137</v>
      </c>
      <c r="AC405" s="307"/>
      <c r="AD405" s="307">
        <v>3075000</v>
      </c>
      <c r="AE405" s="350" t="s">
        <v>55</v>
      </c>
    </row>
    <row r="406" spans="1:31" s="9" customFormat="1" ht="24" customHeight="1">
      <c r="A406" s="27"/>
      <c r="B406" s="27"/>
      <c r="C406" s="27"/>
      <c r="D406" s="318"/>
      <c r="E406" s="316"/>
      <c r="F406" s="316"/>
      <c r="G406" s="316"/>
      <c r="H406" s="316"/>
      <c r="I406" s="316"/>
      <c r="J406" s="316"/>
      <c r="K406" s="316"/>
      <c r="L406" s="316"/>
      <c r="M406" s="63"/>
      <c r="N406" s="43"/>
      <c r="O406" s="305" t="s">
        <v>654</v>
      </c>
      <c r="P406" s="212"/>
      <c r="Q406" s="212"/>
      <c r="R406" s="209"/>
      <c r="S406" s="209"/>
      <c r="T406" s="401"/>
      <c r="U406" s="401"/>
      <c r="V406" s="209"/>
      <c r="W406" s="306"/>
      <c r="X406" s="306"/>
      <c r="Y406" s="307"/>
      <c r="Z406" s="306"/>
      <c r="AA406" s="306"/>
      <c r="AB406" s="306" t="s">
        <v>137</v>
      </c>
      <c r="AC406" s="307"/>
      <c r="AD406" s="307">
        <v>560000</v>
      </c>
      <c r="AE406" s="350" t="s">
        <v>55</v>
      </c>
    </row>
    <row r="407" spans="1:31" s="9" customFormat="1" ht="24" customHeight="1">
      <c r="A407" s="27"/>
      <c r="B407" s="27"/>
      <c r="C407" s="27"/>
      <c r="D407" s="85"/>
      <c r="E407" s="63"/>
      <c r="F407" s="63"/>
      <c r="G407" s="63"/>
      <c r="H407" s="63"/>
      <c r="I407" s="63"/>
      <c r="J407" s="63"/>
      <c r="K407" s="63"/>
      <c r="L407" s="63"/>
      <c r="M407" s="63"/>
      <c r="N407" s="43"/>
      <c r="O407" s="305" t="s">
        <v>655</v>
      </c>
      <c r="P407" s="212"/>
      <c r="Q407" s="212"/>
      <c r="R407" s="209"/>
      <c r="S407" s="209"/>
      <c r="T407" s="401"/>
      <c r="U407" s="401"/>
      <c r="V407" s="209"/>
      <c r="W407" s="306"/>
      <c r="X407" s="306"/>
      <c r="Y407" s="307"/>
      <c r="Z407" s="306"/>
      <c r="AA407" s="306"/>
      <c r="AB407" s="306" t="s">
        <v>137</v>
      </c>
      <c r="AC407" s="307"/>
      <c r="AD407" s="307">
        <v>280000</v>
      </c>
      <c r="AE407" s="350" t="s">
        <v>55</v>
      </c>
    </row>
    <row r="408" spans="1:31" s="9" customFormat="1" ht="21" customHeight="1">
      <c r="A408" s="27"/>
      <c r="B408" s="27"/>
      <c r="C408" s="27"/>
      <c r="D408" s="85"/>
      <c r="E408" s="63"/>
      <c r="F408" s="63"/>
      <c r="G408" s="63"/>
      <c r="H408" s="63"/>
      <c r="I408" s="63"/>
      <c r="J408" s="63"/>
      <c r="K408" s="63"/>
      <c r="L408" s="63"/>
      <c r="M408" s="63"/>
      <c r="N408" s="43"/>
      <c r="O408" s="305" t="s">
        <v>656</v>
      </c>
      <c r="P408" s="212"/>
      <c r="Q408" s="212"/>
      <c r="R408" s="209"/>
      <c r="S408" s="209"/>
      <c r="T408" s="401"/>
      <c r="U408" s="401"/>
      <c r="V408" s="209"/>
      <c r="W408" s="306"/>
      <c r="X408" s="306"/>
      <c r="Y408" s="307"/>
      <c r="Z408" s="306"/>
      <c r="AA408" s="306"/>
      <c r="AB408" s="306" t="s">
        <v>137</v>
      </c>
      <c r="AC408" s="307"/>
      <c r="AD408" s="307">
        <v>240000</v>
      </c>
      <c r="AE408" s="350" t="s">
        <v>55</v>
      </c>
    </row>
    <row r="409" spans="1:31" s="9" customFormat="1" ht="21" customHeight="1">
      <c r="A409" s="27"/>
      <c r="B409" s="27"/>
      <c r="C409" s="27"/>
      <c r="D409" s="85"/>
      <c r="E409" s="63"/>
      <c r="F409" s="63"/>
      <c r="G409" s="63"/>
      <c r="H409" s="63"/>
      <c r="I409" s="63"/>
      <c r="J409" s="63"/>
      <c r="K409" s="63"/>
      <c r="L409" s="63"/>
      <c r="M409" s="63"/>
      <c r="N409" s="43"/>
      <c r="O409" s="305" t="s">
        <v>657</v>
      </c>
      <c r="P409" s="212"/>
      <c r="Q409" s="212"/>
      <c r="R409" s="209"/>
      <c r="S409" s="209"/>
      <c r="T409" s="401"/>
      <c r="U409" s="401"/>
      <c r="V409" s="209"/>
      <c r="W409" s="306"/>
      <c r="X409" s="306"/>
      <c r="Y409" s="307"/>
      <c r="Z409" s="306"/>
      <c r="AA409" s="306"/>
      <c r="AB409" s="306" t="s">
        <v>137</v>
      </c>
      <c r="AC409" s="307"/>
      <c r="AD409" s="307">
        <v>250000</v>
      </c>
      <c r="AE409" s="350" t="s">
        <v>55</v>
      </c>
    </row>
    <row r="410" spans="1:31" s="9" customFormat="1" ht="21" customHeight="1">
      <c r="A410" s="27"/>
      <c r="B410" s="27"/>
      <c r="C410" s="27"/>
      <c r="D410" s="85"/>
      <c r="E410" s="63"/>
      <c r="F410" s="63"/>
      <c r="G410" s="63"/>
      <c r="H410" s="63"/>
      <c r="I410" s="63"/>
      <c r="J410" s="63"/>
      <c r="K410" s="63"/>
      <c r="L410" s="63"/>
      <c r="M410" s="63"/>
      <c r="N410" s="43"/>
      <c r="O410" s="305" t="s">
        <v>658</v>
      </c>
      <c r="P410" s="212"/>
      <c r="Q410" s="212"/>
      <c r="R410" s="209"/>
      <c r="S410" s="209"/>
      <c r="T410" s="401"/>
      <c r="U410" s="401"/>
      <c r="V410" s="209"/>
      <c r="W410" s="306"/>
      <c r="X410" s="306"/>
      <c r="Y410" s="307"/>
      <c r="Z410" s="306"/>
      <c r="AA410" s="306"/>
      <c r="AB410" s="306" t="s">
        <v>137</v>
      </c>
      <c r="AC410" s="307"/>
      <c r="AD410" s="307">
        <v>180000</v>
      </c>
      <c r="AE410" s="350" t="s">
        <v>55</v>
      </c>
    </row>
    <row r="411" spans="1:31" s="9" customFormat="1" ht="21" customHeight="1">
      <c r="A411" s="27"/>
      <c r="B411" s="27"/>
      <c r="C411" s="27"/>
      <c r="D411" s="85"/>
      <c r="E411" s="63"/>
      <c r="F411" s="63"/>
      <c r="G411" s="63"/>
      <c r="H411" s="63"/>
      <c r="I411" s="63"/>
      <c r="J411" s="63"/>
      <c r="K411" s="63"/>
      <c r="L411" s="63"/>
      <c r="M411" s="63"/>
      <c r="N411" s="43"/>
      <c r="O411" s="161" t="s">
        <v>659</v>
      </c>
      <c r="P411" s="212"/>
      <c r="Q411" s="212"/>
      <c r="R411" s="209"/>
      <c r="S411" s="209"/>
      <c r="T411" s="401"/>
      <c r="U411" s="401"/>
      <c r="V411" s="209"/>
      <c r="W411" s="306"/>
      <c r="X411" s="306"/>
      <c r="Y411" s="307"/>
      <c r="Z411" s="306"/>
      <c r="AA411" s="306"/>
      <c r="AB411" s="306" t="s">
        <v>137</v>
      </c>
      <c r="AC411" s="307"/>
      <c r="AD411" s="307">
        <v>144000</v>
      </c>
      <c r="AE411" s="350" t="s">
        <v>55</v>
      </c>
    </row>
    <row r="412" spans="1:31" s="9" customFormat="1" ht="21" customHeight="1">
      <c r="A412" s="27"/>
      <c r="B412" s="27"/>
      <c r="C412" s="27"/>
      <c r="D412" s="85"/>
      <c r="E412" s="63"/>
      <c r="F412" s="63"/>
      <c r="G412" s="63"/>
      <c r="H412" s="63"/>
      <c r="I412" s="63"/>
      <c r="J412" s="63"/>
      <c r="K412" s="63"/>
      <c r="L412" s="63"/>
      <c r="M412" s="63"/>
      <c r="N412" s="43"/>
      <c r="O412" s="305" t="s">
        <v>738</v>
      </c>
      <c r="P412" s="212"/>
      <c r="Q412" s="212"/>
      <c r="R412" s="209"/>
      <c r="S412" s="209"/>
      <c r="T412" s="401"/>
      <c r="U412" s="401"/>
      <c r="V412" s="209"/>
      <c r="W412" s="306"/>
      <c r="X412" s="306"/>
      <c r="Y412" s="307"/>
      <c r="Z412" s="306"/>
      <c r="AA412" s="306"/>
      <c r="AB412" s="306" t="s">
        <v>729</v>
      </c>
      <c r="AC412" s="307"/>
      <c r="AD412" s="307">
        <v>576000</v>
      </c>
      <c r="AE412" s="350" t="s">
        <v>25</v>
      </c>
    </row>
    <row r="413" spans="1:31" s="7" customFormat="1" ht="21" customHeight="1">
      <c r="A413" s="27"/>
      <c r="B413" s="580"/>
      <c r="C413" s="35"/>
      <c r="D413" s="86"/>
      <c r="E413" s="65"/>
      <c r="F413" s="65"/>
      <c r="G413" s="65"/>
      <c r="H413" s="65"/>
      <c r="I413" s="65"/>
      <c r="J413" s="65"/>
      <c r="K413" s="65"/>
      <c r="L413" s="65"/>
      <c r="M413" s="65"/>
      <c r="N413" s="52"/>
      <c r="O413" s="514" t="s">
        <v>739</v>
      </c>
      <c r="P413" s="166"/>
      <c r="Q413" s="166"/>
      <c r="R413" s="410"/>
      <c r="S413" s="410"/>
      <c r="T413" s="411"/>
      <c r="U413" s="411"/>
      <c r="V413" s="410"/>
      <c r="W413" s="383"/>
      <c r="X413" s="383"/>
      <c r="Y413" s="214"/>
      <c r="Z413" s="383"/>
      <c r="AA413" s="383"/>
      <c r="AB413" s="383" t="s">
        <v>595</v>
      </c>
      <c r="AC413" s="214"/>
      <c r="AD413" s="214">
        <v>60000</v>
      </c>
      <c r="AE413" s="350" t="s">
        <v>596</v>
      </c>
    </row>
    <row r="414" spans="1:31" s="615" customFormat="1" ht="21" hidden="1" customHeight="1">
      <c r="A414" s="675" t="s">
        <v>82</v>
      </c>
      <c r="B414" s="760" t="s">
        <v>20</v>
      </c>
      <c r="C414" s="761"/>
      <c r="D414" s="676">
        <v>0</v>
      </c>
      <c r="E414" s="676">
        <v>0</v>
      </c>
      <c r="F414" s="676">
        <v>0</v>
      </c>
      <c r="G414" s="677">
        <v>0</v>
      </c>
      <c r="H414" s="677">
        <v>0</v>
      </c>
      <c r="I414" s="677">
        <v>0</v>
      </c>
      <c r="J414" s="677">
        <v>0</v>
      </c>
      <c r="K414" s="677">
        <v>0</v>
      </c>
      <c r="L414" s="676">
        <v>0</v>
      </c>
      <c r="M414" s="678">
        <v>0</v>
      </c>
      <c r="N414" s="679">
        <v>0</v>
      </c>
      <c r="O414" s="146" t="s">
        <v>82</v>
      </c>
      <c r="P414" s="146"/>
      <c r="Q414" s="146"/>
      <c r="R414" s="146"/>
      <c r="S414" s="144"/>
      <c r="T414" s="379"/>
      <c r="U414" s="379"/>
      <c r="V414" s="144"/>
      <c r="W414" s="379"/>
      <c r="X414" s="379"/>
      <c r="Y414" s="150"/>
      <c r="Z414" s="379"/>
      <c r="AA414" s="379"/>
      <c r="AB414" s="379"/>
      <c r="AC414" s="144"/>
      <c r="AD414" s="144">
        <v>0</v>
      </c>
      <c r="AE414" s="352" t="s">
        <v>25</v>
      </c>
    </row>
    <row r="415" spans="1:31" s="617" customFormat="1" ht="21" hidden="1" customHeight="1">
      <c r="A415" s="616"/>
      <c r="B415" s="610" t="s">
        <v>82</v>
      </c>
      <c r="C415" s="610" t="s">
        <v>82</v>
      </c>
      <c r="D415" s="658">
        <v>0</v>
      </c>
      <c r="E415" s="315">
        <v>0</v>
      </c>
      <c r="F415" s="656">
        <v>0</v>
      </c>
      <c r="G415" s="648">
        <v>0</v>
      </c>
      <c r="H415" s="648">
        <v>0</v>
      </c>
      <c r="I415" s="648">
        <v>0</v>
      </c>
      <c r="J415" s="648">
        <v>0</v>
      </c>
      <c r="K415" s="648">
        <v>0</v>
      </c>
      <c r="L415" s="656">
        <v>0</v>
      </c>
      <c r="M415" s="315">
        <v>0</v>
      </c>
      <c r="N415" s="635">
        <v>0</v>
      </c>
      <c r="O415" s="680" t="s">
        <v>83</v>
      </c>
      <c r="P415" s="147"/>
      <c r="Q415" s="147"/>
      <c r="R415" s="147"/>
      <c r="S415" s="147"/>
      <c r="T415" s="532"/>
      <c r="U415" s="532"/>
      <c r="V415" s="148"/>
      <c r="W415" s="532"/>
      <c r="X415" s="532"/>
      <c r="Y415" s="150" t="s">
        <v>127</v>
      </c>
      <c r="Z415" s="681"/>
      <c r="AA415" s="681"/>
      <c r="AB415" s="681"/>
      <c r="AC415" s="486"/>
      <c r="AD415" s="486">
        <v>0</v>
      </c>
      <c r="AE415" s="646" t="s">
        <v>25</v>
      </c>
    </row>
    <row r="416" spans="1:31" s="615" customFormat="1" ht="21" hidden="1" customHeight="1">
      <c r="A416" s="682"/>
      <c r="B416" s="618"/>
      <c r="C416" s="618"/>
      <c r="D416" s="321"/>
      <c r="E416" s="665"/>
      <c r="F416" s="665"/>
      <c r="G416" s="665"/>
      <c r="H416" s="665"/>
      <c r="I416" s="665"/>
      <c r="J416" s="665"/>
      <c r="K416" s="665"/>
      <c r="L416" s="665"/>
      <c r="M416" s="665"/>
      <c r="N416" s="639"/>
      <c r="O416" s="623"/>
      <c r="P416" s="623"/>
      <c r="Q416" s="623"/>
      <c r="R416" s="623"/>
      <c r="S416" s="623"/>
      <c r="T416" s="645"/>
      <c r="U416" s="645"/>
      <c r="V416" s="623"/>
      <c r="W416" s="645"/>
      <c r="X416" s="645"/>
      <c r="Y416" s="683"/>
      <c r="Z416" s="645"/>
      <c r="AA416" s="645"/>
      <c r="AB416" s="645"/>
      <c r="AC416" s="623"/>
      <c r="AD416" s="623"/>
      <c r="AE416" s="684"/>
    </row>
    <row r="417" spans="1:31" s="7" customFormat="1" ht="21" customHeight="1">
      <c r="A417" s="26" t="s">
        <v>21</v>
      </c>
      <c r="B417" s="758" t="s">
        <v>20</v>
      </c>
      <c r="C417" s="759"/>
      <c r="D417" s="594">
        <v>290</v>
      </c>
      <c r="E417" s="594">
        <v>290</v>
      </c>
      <c r="F417" s="594">
        <v>255</v>
      </c>
      <c r="G417" s="594">
        <v>30</v>
      </c>
      <c r="H417" s="594">
        <v>5</v>
      </c>
      <c r="I417" s="594">
        <v>0</v>
      </c>
      <c r="J417" s="594">
        <v>0</v>
      </c>
      <c r="K417" s="594">
        <v>0</v>
      </c>
      <c r="L417" s="594">
        <v>0</v>
      </c>
      <c r="M417" s="594">
        <v>0</v>
      </c>
      <c r="N417" s="595">
        <v>0</v>
      </c>
      <c r="O417" s="596" t="s">
        <v>21</v>
      </c>
      <c r="P417" s="597"/>
      <c r="Q417" s="597"/>
      <c r="R417" s="597"/>
      <c r="S417" s="598"/>
      <c r="T417" s="599"/>
      <c r="U417" s="599"/>
      <c r="V417" s="598"/>
      <c r="W417" s="599"/>
      <c r="X417" s="599"/>
      <c r="Y417" s="484"/>
      <c r="Z417" s="599"/>
      <c r="AA417" s="599"/>
      <c r="AB417" s="599"/>
      <c r="AC417" s="598"/>
      <c r="AD417" s="598">
        <v>290000</v>
      </c>
      <c r="AE417" s="600" t="s">
        <v>25</v>
      </c>
    </row>
    <row r="418" spans="1:31" s="7" customFormat="1" ht="21" customHeight="1">
      <c r="A418" s="26"/>
      <c r="B418" s="27" t="s">
        <v>21</v>
      </c>
      <c r="C418" s="27" t="s">
        <v>21</v>
      </c>
      <c r="D418" s="63">
        <v>0</v>
      </c>
      <c r="E418" s="63">
        <v>0</v>
      </c>
      <c r="F418" s="68">
        <v>0</v>
      </c>
      <c r="G418" s="68">
        <v>0</v>
      </c>
      <c r="H418" s="68">
        <v>0</v>
      </c>
      <c r="I418" s="68">
        <v>0</v>
      </c>
      <c r="J418" s="68">
        <v>0</v>
      </c>
      <c r="K418" s="68">
        <v>0</v>
      </c>
      <c r="L418" s="68">
        <v>0</v>
      </c>
      <c r="M418" s="63">
        <v>0</v>
      </c>
      <c r="N418" s="43">
        <v>0</v>
      </c>
      <c r="O418" s="166" t="s">
        <v>52</v>
      </c>
      <c r="P418" s="212"/>
      <c r="Q418" s="212"/>
      <c r="R418" s="212"/>
      <c r="S418" s="212"/>
      <c r="T418" s="400"/>
      <c r="U418" s="400"/>
      <c r="V418" s="333"/>
      <c r="W418" s="400"/>
      <c r="X418" s="400"/>
      <c r="Y418" s="174" t="s">
        <v>127</v>
      </c>
      <c r="Z418" s="404"/>
      <c r="AA418" s="404"/>
      <c r="AB418" s="404"/>
      <c r="AC418" s="334"/>
      <c r="AD418" s="334">
        <v>0</v>
      </c>
      <c r="AE418" s="367" t="s">
        <v>25</v>
      </c>
    </row>
    <row r="419" spans="1:31" s="615" customFormat="1" ht="21" hidden="1" customHeight="1">
      <c r="A419" s="616"/>
      <c r="B419" s="610"/>
      <c r="C419" s="610"/>
      <c r="D419" s="658"/>
      <c r="E419" s="315"/>
      <c r="F419" s="315"/>
      <c r="G419" s="315"/>
      <c r="H419" s="315"/>
      <c r="I419" s="315"/>
      <c r="J419" s="315"/>
      <c r="K419" s="315"/>
      <c r="L419" s="315"/>
      <c r="M419" s="315"/>
      <c r="N419" s="635"/>
      <c r="O419" s="223" t="s">
        <v>194</v>
      </c>
      <c r="P419" s="223"/>
      <c r="Q419" s="223"/>
      <c r="R419" s="223"/>
      <c r="S419" s="223"/>
      <c r="T419" s="260"/>
      <c r="U419" s="260"/>
      <c r="V419" s="203"/>
      <c r="W419" s="260"/>
      <c r="X419" s="260"/>
      <c r="Y419" s="261"/>
      <c r="Z419" s="260"/>
      <c r="AA419" s="260"/>
      <c r="AB419" s="260" t="s">
        <v>207</v>
      </c>
      <c r="AC419" s="261"/>
      <c r="AD419" s="261">
        <v>0</v>
      </c>
      <c r="AE419" s="359" t="s">
        <v>55</v>
      </c>
    </row>
    <row r="420" spans="1:31" s="615" customFormat="1" ht="21" hidden="1" customHeight="1">
      <c r="A420" s="616"/>
      <c r="B420" s="610"/>
      <c r="C420" s="610"/>
      <c r="D420" s="658"/>
      <c r="E420" s="315"/>
      <c r="F420" s="315"/>
      <c r="G420" s="315"/>
      <c r="H420" s="315"/>
      <c r="I420" s="315"/>
      <c r="J420" s="315"/>
      <c r="K420" s="315"/>
      <c r="L420" s="315"/>
      <c r="M420" s="315"/>
      <c r="N420" s="635"/>
      <c r="O420" s="223" t="s">
        <v>195</v>
      </c>
      <c r="P420" s="223"/>
      <c r="Q420" s="223"/>
      <c r="R420" s="223"/>
      <c r="S420" s="223"/>
      <c r="T420" s="260"/>
      <c r="U420" s="260"/>
      <c r="V420" s="203"/>
      <c r="W420" s="260"/>
      <c r="X420" s="260"/>
      <c r="Y420" s="261"/>
      <c r="Z420" s="260"/>
      <c r="AA420" s="260"/>
      <c r="AB420" s="260" t="s">
        <v>137</v>
      </c>
      <c r="AC420" s="261"/>
      <c r="AD420" s="261">
        <v>0</v>
      </c>
      <c r="AE420" s="359" t="s">
        <v>55</v>
      </c>
    </row>
    <row r="421" spans="1:31" s="615" customFormat="1" ht="21" hidden="1" customHeight="1">
      <c r="A421" s="616"/>
      <c r="B421" s="610"/>
      <c r="C421" s="610"/>
      <c r="D421" s="658"/>
      <c r="E421" s="315"/>
      <c r="F421" s="315"/>
      <c r="G421" s="315"/>
      <c r="H421" s="315"/>
      <c r="I421" s="315"/>
      <c r="J421" s="315"/>
      <c r="K421" s="315"/>
      <c r="L421" s="315"/>
      <c r="M421" s="315"/>
      <c r="N421" s="635"/>
      <c r="O421" s="223" t="s">
        <v>196</v>
      </c>
      <c r="P421" s="223"/>
      <c r="Q421" s="223"/>
      <c r="R421" s="223"/>
      <c r="S421" s="223"/>
      <c r="T421" s="260"/>
      <c r="U421" s="260"/>
      <c r="V421" s="203"/>
      <c r="W421" s="260"/>
      <c r="X421" s="260"/>
      <c r="Y421" s="261"/>
      <c r="Z421" s="260"/>
      <c r="AA421" s="260"/>
      <c r="AB421" s="260" t="s">
        <v>151</v>
      </c>
      <c r="AC421" s="261"/>
      <c r="AD421" s="261">
        <v>0</v>
      </c>
      <c r="AE421" s="359" t="s">
        <v>55</v>
      </c>
    </row>
    <row r="422" spans="1:31" s="617" customFormat="1" ht="21" hidden="1" customHeight="1">
      <c r="A422" s="616"/>
      <c r="B422" s="610"/>
      <c r="C422" s="610"/>
      <c r="D422" s="658"/>
      <c r="E422" s="315"/>
      <c r="F422" s="315"/>
      <c r="G422" s="315"/>
      <c r="H422" s="315"/>
      <c r="I422" s="315"/>
      <c r="J422" s="315"/>
      <c r="K422" s="315"/>
      <c r="L422" s="315"/>
      <c r="M422" s="315"/>
      <c r="N422" s="635"/>
      <c r="O422" s="223" t="s">
        <v>197</v>
      </c>
      <c r="P422" s="223"/>
      <c r="Q422" s="223"/>
      <c r="R422" s="223"/>
      <c r="S422" s="223"/>
      <c r="T422" s="260"/>
      <c r="U422" s="260"/>
      <c r="V422" s="203"/>
      <c r="W422" s="260"/>
      <c r="X422" s="260"/>
      <c r="Y422" s="261"/>
      <c r="Z422" s="260"/>
      <c r="AA422" s="260"/>
      <c r="AB422" s="260" t="s">
        <v>85</v>
      </c>
      <c r="AC422" s="261"/>
      <c r="AD422" s="261">
        <v>0</v>
      </c>
      <c r="AE422" s="359" t="s">
        <v>55</v>
      </c>
    </row>
    <row r="423" spans="1:31" s="7" customFormat="1" ht="21" customHeight="1">
      <c r="A423" s="26"/>
      <c r="B423" s="27"/>
      <c r="C423" s="27"/>
      <c r="D423" s="85"/>
      <c r="E423" s="63"/>
      <c r="F423" s="63"/>
      <c r="G423" s="63"/>
      <c r="H423" s="63"/>
      <c r="I423" s="63"/>
      <c r="J423" s="63"/>
      <c r="K423" s="63"/>
      <c r="L423" s="63"/>
      <c r="M423" s="63"/>
      <c r="N423" s="43"/>
      <c r="O423" s="305"/>
      <c r="P423" s="305"/>
      <c r="Q423" s="305"/>
      <c r="R423" s="305"/>
      <c r="S423" s="304"/>
      <c r="T423" s="306"/>
      <c r="U423" s="306"/>
      <c r="V423" s="304"/>
      <c r="W423" s="306"/>
      <c r="X423" s="306"/>
      <c r="Y423" s="307"/>
      <c r="Z423" s="306"/>
      <c r="AA423" s="306"/>
      <c r="AB423" s="306"/>
      <c r="AC423" s="304"/>
      <c r="AD423" s="304"/>
      <c r="AE423" s="350"/>
    </row>
    <row r="424" spans="1:31" ht="21" customHeight="1">
      <c r="A424" s="98"/>
      <c r="B424" s="27"/>
      <c r="C424" s="18" t="s">
        <v>135</v>
      </c>
      <c r="D424" s="87">
        <v>290</v>
      </c>
      <c r="E424" s="67">
        <v>290</v>
      </c>
      <c r="F424" s="68">
        <v>255</v>
      </c>
      <c r="G424" s="68">
        <v>30</v>
      </c>
      <c r="H424" s="68">
        <v>5</v>
      </c>
      <c r="I424" s="68">
        <v>0</v>
      </c>
      <c r="J424" s="68">
        <v>0</v>
      </c>
      <c r="K424" s="68">
        <v>0</v>
      </c>
      <c r="L424" s="68">
        <v>0</v>
      </c>
      <c r="M424" s="67">
        <v>0</v>
      </c>
      <c r="N424" s="331">
        <v>0</v>
      </c>
      <c r="O424" s="510" t="s">
        <v>157</v>
      </c>
      <c r="P424" s="172"/>
      <c r="Q424" s="172"/>
      <c r="R424" s="172"/>
      <c r="S424" s="172"/>
      <c r="T424" s="399"/>
      <c r="U424" s="399"/>
      <c r="V424" s="173"/>
      <c r="W424" s="399"/>
      <c r="X424" s="399"/>
      <c r="Y424" s="174" t="s">
        <v>127</v>
      </c>
      <c r="Z424" s="403"/>
      <c r="AA424" s="403"/>
      <c r="AB424" s="403"/>
      <c r="AC424" s="174"/>
      <c r="AD424" s="174">
        <v>290000</v>
      </c>
      <c r="AE424" s="436" t="s">
        <v>25</v>
      </c>
    </row>
    <row r="425" spans="1:31" s="617" customFormat="1" ht="21" hidden="1" customHeight="1">
      <c r="A425" s="616"/>
      <c r="B425" s="610"/>
      <c r="C425" s="610" t="s">
        <v>136</v>
      </c>
      <c r="D425" s="658"/>
      <c r="E425" s="315"/>
      <c r="F425" s="315"/>
      <c r="G425" s="315"/>
      <c r="H425" s="315"/>
      <c r="I425" s="315"/>
      <c r="J425" s="315"/>
      <c r="K425" s="315"/>
      <c r="L425" s="315"/>
      <c r="M425" s="315"/>
      <c r="N425" s="635"/>
      <c r="O425" s="223" t="s">
        <v>198</v>
      </c>
      <c r="P425" s="223"/>
      <c r="Q425" s="223"/>
      <c r="R425" s="223"/>
      <c r="S425" s="203"/>
      <c r="T425" s="260"/>
      <c r="U425" s="260"/>
      <c r="V425" s="203"/>
      <c r="W425" s="260"/>
      <c r="X425" s="260"/>
      <c r="Y425" s="261"/>
      <c r="Z425" s="260"/>
      <c r="AA425" s="260"/>
      <c r="AB425" s="260" t="s">
        <v>70</v>
      </c>
      <c r="AC425" s="203"/>
      <c r="AD425" s="261">
        <v>0</v>
      </c>
      <c r="AE425" s="359" t="s">
        <v>25</v>
      </c>
    </row>
    <row r="426" spans="1:31" ht="21" customHeight="1">
      <c r="A426" s="26"/>
      <c r="B426" s="27"/>
      <c r="C426" s="27"/>
      <c r="D426" s="85"/>
      <c r="E426" s="63"/>
      <c r="F426" s="63"/>
      <c r="G426" s="63"/>
      <c r="H426" s="63"/>
      <c r="I426" s="63"/>
      <c r="J426" s="63"/>
      <c r="K426" s="63"/>
      <c r="L426" s="63"/>
      <c r="M426" s="63"/>
      <c r="N426" s="326"/>
      <c r="O426" s="305" t="s">
        <v>182</v>
      </c>
      <c r="P426" s="305"/>
      <c r="Q426" s="305"/>
      <c r="R426" s="305"/>
      <c r="S426" s="304"/>
      <c r="T426" s="306"/>
      <c r="U426" s="306"/>
      <c r="V426" s="304"/>
      <c r="W426" s="306"/>
      <c r="X426" s="306"/>
      <c r="Y426" s="307"/>
      <c r="Z426" s="306"/>
      <c r="AA426" s="306"/>
      <c r="AB426" s="306" t="s">
        <v>70</v>
      </c>
      <c r="AC426" s="304"/>
      <c r="AD426" s="307">
        <v>250000</v>
      </c>
      <c r="AE426" s="350" t="s">
        <v>55</v>
      </c>
    </row>
    <row r="427" spans="1:31" s="617" customFormat="1" ht="21" hidden="1" customHeight="1">
      <c r="A427" s="616"/>
      <c r="B427" s="610"/>
      <c r="C427" s="610"/>
      <c r="D427" s="658"/>
      <c r="E427" s="315"/>
      <c r="F427" s="315"/>
      <c r="G427" s="315"/>
      <c r="H427" s="315"/>
      <c r="I427" s="315"/>
      <c r="J427" s="315"/>
      <c r="K427" s="315"/>
      <c r="L427" s="315"/>
      <c r="M427" s="315"/>
      <c r="N427" s="635"/>
      <c r="O427" s="223" t="s">
        <v>199</v>
      </c>
      <c r="P427" s="223"/>
      <c r="Q427" s="223"/>
      <c r="R427" s="223"/>
      <c r="S427" s="203"/>
      <c r="T427" s="260"/>
      <c r="U427" s="260"/>
      <c r="V427" s="203"/>
      <c r="W427" s="260"/>
      <c r="X427" s="260"/>
      <c r="Y427" s="261"/>
      <c r="Z427" s="260"/>
      <c r="AA427" s="260"/>
      <c r="AB427" s="260" t="s">
        <v>70</v>
      </c>
      <c r="AC427" s="203"/>
      <c r="AD427" s="261">
        <v>0</v>
      </c>
      <c r="AE427" s="359" t="s">
        <v>55</v>
      </c>
    </row>
    <row r="428" spans="1:31" ht="21" customHeight="1">
      <c r="A428" s="26"/>
      <c r="B428" s="27"/>
      <c r="C428" s="27"/>
      <c r="D428" s="85"/>
      <c r="E428" s="63"/>
      <c r="F428" s="63"/>
      <c r="G428" s="63"/>
      <c r="H428" s="63"/>
      <c r="I428" s="63"/>
      <c r="J428" s="63"/>
      <c r="K428" s="63"/>
      <c r="L428" s="63"/>
      <c r="M428" s="63"/>
      <c r="N428" s="326"/>
      <c r="O428" s="305" t="s">
        <v>183</v>
      </c>
      <c r="P428" s="305"/>
      <c r="Q428" s="305"/>
      <c r="R428" s="305"/>
      <c r="S428" s="304"/>
      <c r="T428" s="306"/>
      <c r="U428" s="306"/>
      <c r="V428" s="304"/>
      <c r="W428" s="306"/>
      <c r="X428" s="306"/>
      <c r="Y428" s="307"/>
      <c r="Z428" s="306"/>
      <c r="AA428" s="306"/>
      <c r="AB428" s="306" t="s">
        <v>70</v>
      </c>
      <c r="AC428" s="304"/>
      <c r="AD428" s="307">
        <v>5000</v>
      </c>
      <c r="AE428" s="350" t="s">
        <v>55</v>
      </c>
    </row>
    <row r="429" spans="1:31" s="617" customFormat="1" ht="21" hidden="1" customHeight="1">
      <c r="A429" s="616"/>
      <c r="B429" s="610"/>
      <c r="C429" s="610"/>
      <c r="D429" s="658"/>
      <c r="E429" s="315"/>
      <c r="F429" s="315"/>
      <c r="G429" s="315"/>
      <c r="H429" s="315"/>
      <c r="I429" s="315"/>
      <c r="J429" s="315"/>
      <c r="K429" s="315"/>
      <c r="L429" s="315"/>
      <c r="M429" s="315"/>
      <c r="N429" s="635"/>
      <c r="O429" s="223" t="s">
        <v>200</v>
      </c>
      <c r="P429" s="223"/>
      <c r="Q429" s="223"/>
      <c r="R429" s="223"/>
      <c r="S429" s="203"/>
      <c r="T429" s="260"/>
      <c r="U429" s="260"/>
      <c r="V429" s="203"/>
      <c r="W429" s="260"/>
      <c r="X429" s="260"/>
      <c r="Y429" s="261"/>
      <c r="Z429" s="260"/>
      <c r="AA429" s="260"/>
      <c r="AB429" s="260" t="s">
        <v>158</v>
      </c>
      <c r="AC429" s="203"/>
      <c r="AD429" s="261">
        <v>0</v>
      </c>
      <c r="AE429" s="359" t="s">
        <v>25</v>
      </c>
    </row>
    <row r="430" spans="1:31" ht="21" customHeight="1">
      <c r="A430" s="26"/>
      <c r="B430" s="27"/>
      <c r="C430" s="27"/>
      <c r="D430" s="85"/>
      <c r="E430" s="63"/>
      <c r="F430" s="63"/>
      <c r="G430" s="63"/>
      <c r="H430" s="63"/>
      <c r="I430" s="63"/>
      <c r="J430" s="63"/>
      <c r="K430" s="63"/>
      <c r="L430" s="63"/>
      <c r="M430" s="63"/>
      <c r="N430" s="326"/>
      <c r="O430" s="305" t="s">
        <v>184</v>
      </c>
      <c r="P430" s="305"/>
      <c r="Q430" s="305"/>
      <c r="R430" s="305"/>
      <c r="S430" s="304"/>
      <c r="T430" s="306"/>
      <c r="U430" s="306"/>
      <c r="V430" s="304"/>
      <c r="W430" s="306"/>
      <c r="X430" s="306"/>
      <c r="Y430" s="307"/>
      <c r="Z430" s="306"/>
      <c r="AA430" s="306"/>
      <c r="AB430" s="306" t="s">
        <v>158</v>
      </c>
      <c r="AC430" s="304"/>
      <c r="AD430" s="307">
        <v>5000</v>
      </c>
      <c r="AE430" s="350" t="s">
        <v>55</v>
      </c>
    </row>
    <row r="431" spans="1:31" s="617" customFormat="1" ht="21" hidden="1" customHeight="1">
      <c r="A431" s="616"/>
      <c r="B431" s="610"/>
      <c r="C431" s="610"/>
      <c r="D431" s="658"/>
      <c r="E431" s="315"/>
      <c r="F431" s="315"/>
      <c r="G431" s="315"/>
      <c r="H431" s="315"/>
      <c r="I431" s="315"/>
      <c r="J431" s="315"/>
      <c r="K431" s="315"/>
      <c r="L431" s="315"/>
      <c r="M431" s="315"/>
      <c r="N431" s="635"/>
      <c r="O431" s="223" t="s">
        <v>660</v>
      </c>
      <c r="P431" s="223"/>
      <c r="Q431" s="223"/>
      <c r="R431" s="223"/>
      <c r="S431" s="203"/>
      <c r="T431" s="260"/>
      <c r="U431" s="260"/>
      <c r="V431" s="203"/>
      <c r="W431" s="260"/>
      <c r="X431" s="260"/>
      <c r="Y431" s="261"/>
      <c r="Z431" s="260"/>
      <c r="AA431" s="260"/>
      <c r="AB431" s="260" t="s">
        <v>689</v>
      </c>
      <c r="AC431" s="203"/>
      <c r="AD431" s="261">
        <v>0</v>
      </c>
      <c r="AE431" s="359" t="s">
        <v>25</v>
      </c>
    </row>
    <row r="432" spans="1:31" ht="21" customHeight="1">
      <c r="A432" s="26"/>
      <c r="B432" s="27"/>
      <c r="C432" s="27"/>
      <c r="D432" s="85"/>
      <c r="E432" s="63"/>
      <c r="F432" s="63"/>
      <c r="G432" s="63"/>
      <c r="H432" s="63"/>
      <c r="I432" s="63"/>
      <c r="J432" s="63"/>
      <c r="K432" s="63"/>
      <c r="L432" s="63"/>
      <c r="M432" s="63"/>
      <c r="N432" s="326"/>
      <c r="O432" s="305" t="s">
        <v>661</v>
      </c>
      <c r="P432" s="305"/>
      <c r="Q432" s="305"/>
      <c r="R432" s="305"/>
      <c r="S432" s="304"/>
      <c r="T432" s="306"/>
      <c r="U432" s="306"/>
      <c r="V432" s="304"/>
      <c r="W432" s="306"/>
      <c r="X432" s="306"/>
      <c r="Y432" s="307"/>
      <c r="Z432" s="306"/>
      <c r="AA432" s="306"/>
      <c r="AB432" s="306" t="s">
        <v>689</v>
      </c>
      <c r="AC432" s="304"/>
      <c r="AD432" s="307">
        <v>25000</v>
      </c>
      <c r="AE432" s="350" t="s">
        <v>55</v>
      </c>
    </row>
    <row r="433" spans="1:31" s="617" customFormat="1" ht="21" hidden="1" customHeight="1">
      <c r="A433" s="616"/>
      <c r="B433" s="610"/>
      <c r="C433" s="610"/>
      <c r="D433" s="658"/>
      <c r="E433" s="315"/>
      <c r="F433" s="315"/>
      <c r="G433" s="315"/>
      <c r="H433" s="315"/>
      <c r="I433" s="315"/>
      <c r="J433" s="315"/>
      <c r="K433" s="315"/>
      <c r="L433" s="315"/>
      <c r="M433" s="315"/>
      <c r="N433" s="635"/>
      <c r="O433" s="223" t="s">
        <v>210</v>
      </c>
      <c r="P433" s="223"/>
      <c r="Q433" s="223"/>
      <c r="R433" s="223"/>
      <c r="S433" s="203"/>
      <c r="T433" s="260"/>
      <c r="U433" s="260"/>
      <c r="V433" s="203"/>
      <c r="W433" s="260"/>
      <c r="X433" s="260"/>
      <c r="Y433" s="261"/>
      <c r="Z433" s="260"/>
      <c r="AA433" s="260"/>
      <c r="AB433" s="260" t="s">
        <v>689</v>
      </c>
      <c r="AC433" s="203"/>
      <c r="AD433" s="261">
        <v>0</v>
      </c>
      <c r="AE433" s="359" t="s">
        <v>25</v>
      </c>
    </row>
    <row r="434" spans="1:31" ht="21" customHeight="1">
      <c r="A434" s="26"/>
      <c r="B434" s="27"/>
      <c r="C434" s="27"/>
      <c r="D434" s="85"/>
      <c r="E434" s="63"/>
      <c r="F434" s="63"/>
      <c r="G434" s="63"/>
      <c r="H434" s="63"/>
      <c r="I434" s="63"/>
      <c r="J434" s="63"/>
      <c r="K434" s="63"/>
      <c r="L434" s="63"/>
      <c r="M434" s="63"/>
      <c r="N434" s="326"/>
      <c r="O434" s="305" t="s">
        <v>662</v>
      </c>
      <c r="P434" s="305"/>
      <c r="Q434" s="305"/>
      <c r="R434" s="305"/>
      <c r="S434" s="304"/>
      <c r="T434" s="306"/>
      <c r="U434" s="306"/>
      <c r="V434" s="304"/>
      <c r="W434" s="306"/>
      <c r="X434" s="306"/>
      <c r="Y434" s="307"/>
      <c r="Z434" s="306"/>
      <c r="AA434" s="306"/>
      <c r="AB434" s="306" t="s">
        <v>689</v>
      </c>
      <c r="AC434" s="304"/>
      <c r="AD434" s="307">
        <v>5000</v>
      </c>
      <c r="AE434" s="350" t="s">
        <v>25</v>
      </c>
    </row>
    <row r="435" spans="1:31" s="617" customFormat="1" ht="21" hidden="1" customHeight="1">
      <c r="A435" s="616"/>
      <c r="B435" s="610"/>
      <c r="C435" s="610"/>
      <c r="D435" s="658"/>
      <c r="E435" s="315"/>
      <c r="F435" s="315"/>
      <c r="G435" s="315"/>
      <c r="H435" s="315"/>
      <c r="I435" s="315"/>
      <c r="J435" s="315"/>
      <c r="K435" s="315"/>
      <c r="L435" s="315"/>
      <c r="M435" s="315"/>
      <c r="N435" s="635"/>
      <c r="O435" s="223" t="s">
        <v>279</v>
      </c>
      <c r="P435" s="223"/>
      <c r="Q435" s="223"/>
      <c r="R435" s="223"/>
      <c r="S435" s="203"/>
      <c r="T435" s="260"/>
      <c r="U435" s="260"/>
      <c r="V435" s="203"/>
      <c r="W435" s="260"/>
      <c r="X435" s="260"/>
      <c r="Y435" s="261"/>
      <c r="Z435" s="260"/>
      <c r="AA435" s="260"/>
      <c r="AB435" s="260" t="s">
        <v>70</v>
      </c>
      <c r="AC435" s="203"/>
      <c r="AD435" s="261">
        <v>0</v>
      </c>
      <c r="AE435" s="359" t="s">
        <v>25</v>
      </c>
    </row>
    <row r="436" spans="1:31" s="617" customFormat="1" ht="21" hidden="1" customHeight="1">
      <c r="A436" s="616"/>
      <c r="B436" s="610"/>
      <c r="C436" s="610"/>
      <c r="D436" s="658"/>
      <c r="E436" s="315"/>
      <c r="F436" s="315"/>
      <c r="G436" s="315"/>
      <c r="H436" s="315"/>
      <c r="I436" s="315"/>
      <c r="J436" s="315"/>
      <c r="K436" s="315"/>
      <c r="L436" s="315"/>
      <c r="M436" s="315"/>
      <c r="N436" s="635"/>
      <c r="O436" s="223" t="s">
        <v>278</v>
      </c>
      <c r="P436" s="223"/>
      <c r="Q436" s="223"/>
      <c r="R436" s="223"/>
      <c r="S436" s="203"/>
      <c r="T436" s="260"/>
      <c r="U436" s="260"/>
      <c r="V436" s="203"/>
      <c r="W436" s="260"/>
      <c r="X436" s="260"/>
      <c r="Y436" s="261"/>
      <c r="Z436" s="260"/>
      <c r="AA436" s="260"/>
      <c r="AB436" s="260" t="s">
        <v>689</v>
      </c>
      <c r="AC436" s="203"/>
      <c r="AD436" s="261">
        <v>0</v>
      </c>
      <c r="AE436" s="359" t="s">
        <v>25</v>
      </c>
    </row>
    <row r="437" spans="1:31" s="615" customFormat="1" ht="21" hidden="1" customHeight="1">
      <c r="A437" s="616"/>
      <c r="B437" s="610"/>
      <c r="C437" s="610"/>
      <c r="D437" s="658"/>
      <c r="E437" s="315"/>
      <c r="F437" s="315"/>
      <c r="G437" s="315"/>
      <c r="H437" s="315"/>
      <c r="I437" s="315"/>
      <c r="J437" s="315"/>
      <c r="K437" s="315"/>
      <c r="L437" s="315"/>
      <c r="M437" s="315"/>
      <c r="N437" s="635"/>
      <c r="O437" s="223" t="s">
        <v>676</v>
      </c>
      <c r="P437" s="223"/>
      <c r="Q437" s="223"/>
      <c r="R437" s="223"/>
      <c r="S437" s="203"/>
      <c r="T437" s="260"/>
      <c r="U437" s="260"/>
      <c r="V437" s="203"/>
      <c r="W437" s="260"/>
      <c r="X437" s="260"/>
      <c r="Y437" s="261"/>
      <c r="Z437" s="260"/>
      <c r="AA437" s="260"/>
      <c r="AB437" s="260" t="s">
        <v>137</v>
      </c>
      <c r="AC437" s="203"/>
      <c r="AD437" s="261">
        <v>0</v>
      </c>
      <c r="AE437" s="359" t="s">
        <v>25</v>
      </c>
    </row>
    <row r="438" spans="1:31" ht="21" customHeight="1" thickBot="1">
      <c r="A438" s="78"/>
      <c r="B438" s="60"/>
      <c r="C438" s="60"/>
      <c r="D438" s="90"/>
      <c r="E438" s="79"/>
      <c r="F438" s="79"/>
      <c r="G438" s="79"/>
      <c r="H438" s="79"/>
      <c r="I438" s="79"/>
      <c r="J438" s="79"/>
      <c r="K438" s="79"/>
      <c r="L438" s="79"/>
      <c r="M438" s="79"/>
      <c r="N438" s="332"/>
      <c r="O438" s="215"/>
      <c r="P438" s="215"/>
      <c r="Q438" s="215"/>
      <c r="R438" s="215"/>
      <c r="S438" s="215"/>
      <c r="T438" s="385"/>
      <c r="U438" s="385"/>
      <c r="V438" s="215"/>
      <c r="W438" s="385"/>
      <c r="X438" s="385"/>
      <c r="Y438" s="443"/>
      <c r="Z438" s="385"/>
      <c r="AA438" s="385"/>
      <c r="AB438" s="385"/>
      <c r="AC438" s="215"/>
      <c r="AD438" s="216"/>
      <c r="AE438" s="374"/>
    </row>
  </sheetData>
  <sortState xmlns:xlrd2="http://schemas.microsoft.com/office/spreadsheetml/2017/richdata2" ref="O391:AE398">
    <sortCondition ref="O391:O398"/>
  </sortState>
  <mergeCells count="15">
    <mergeCell ref="B417:C417"/>
    <mergeCell ref="B210:C210"/>
    <mergeCell ref="B251:C251"/>
    <mergeCell ref="B414:C414"/>
    <mergeCell ref="V178:W178"/>
    <mergeCell ref="A1:D1"/>
    <mergeCell ref="A2:C2"/>
    <mergeCell ref="D2:D3"/>
    <mergeCell ref="E2:L2"/>
    <mergeCell ref="M2:N2"/>
    <mergeCell ref="O2:AE3"/>
    <mergeCell ref="A4:C4"/>
    <mergeCell ref="B5:C5"/>
    <mergeCell ref="V125:W125"/>
    <mergeCell ref="O166:S166"/>
  </mergeCells>
  <phoneticPr fontId="18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9</vt:i4>
      </vt:variant>
    </vt:vector>
  </HeadingPairs>
  <TitlesOfParts>
    <vt:vector size="12" baseType="lpstr">
      <vt:lpstr>세입세출총괄표</vt:lpstr>
      <vt:lpstr>세입</vt:lpstr>
      <vt:lpstr>세출</vt:lpstr>
      <vt:lpstr>세입!Print_Area</vt:lpstr>
      <vt:lpstr>세출!Print_Area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JOOHYOUNG YOON</cp:lastModifiedBy>
  <cp:revision>65</cp:revision>
  <cp:lastPrinted>2024-11-28T06:07:16Z</cp:lastPrinted>
  <dcterms:created xsi:type="dcterms:W3CDTF">2003-12-18T04:11:57Z</dcterms:created>
  <dcterms:modified xsi:type="dcterms:W3CDTF">2024-12-10T09:33:24Z</dcterms:modified>
</cp:coreProperties>
</file>