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60" windowWidth="19200" windowHeight="11640" activeTab="3"/>
  </bookViews>
  <sheets>
    <sheet name="표지" sheetId="1" r:id="rId1"/>
    <sheet name="세입세출총괄표" sheetId="2" r:id="rId2"/>
    <sheet name="세입결산서" sheetId="6" r:id="rId3"/>
    <sheet name="세출결산서" sheetId="4" r:id="rId4"/>
  </sheets>
  <definedNames>
    <definedName name="_xlnm.Print_Titles" localSheetId="2">세입결산서!$2:$3</definedName>
    <definedName name="_xlnm.Print_Titles" localSheetId="3">세출결산서!#REF!</definedName>
  </definedNames>
  <calcPr calcId="125725"/>
</workbook>
</file>

<file path=xl/calcChain.xml><?xml version="1.0" encoding="utf-8"?>
<calcChain xmlns="http://schemas.openxmlformats.org/spreadsheetml/2006/main">
  <c r="C5" i="2"/>
  <c r="D5"/>
  <c r="D16"/>
  <c r="C16"/>
  <c r="I16"/>
  <c r="H16"/>
  <c r="J23"/>
  <c r="I22"/>
  <c r="H22"/>
  <c r="J21"/>
  <c r="I20"/>
  <c r="H20"/>
  <c r="J19"/>
  <c r="I18"/>
  <c r="H18"/>
  <c r="E19"/>
  <c r="D18"/>
  <c r="E18" s="1"/>
  <c r="C18"/>
  <c r="J17"/>
  <c r="E17"/>
  <c r="J20" l="1"/>
  <c r="J18"/>
  <c r="J22"/>
  <c r="I10"/>
  <c r="H10"/>
  <c r="J12"/>
  <c r="E15"/>
  <c r="D14"/>
  <c r="C14"/>
  <c r="E13"/>
  <c r="D12"/>
  <c r="C12"/>
  <c r="E14" l="1"/>
  <c r="E12"/>
  <c r="E16"/>
  <c r="C6"/>
  <c r="D6"/>
  <c r="H6"/>
  <c r="I6"/>
  <c r="E7"/>
  <c r="J7"/>
  <c r="C8"/>
  <c r="D8"/>
  <c r="J8"/>
  <c r="E9"/>
  <c r="J9"/>
  <c r="E10"/>
  <c r="E11"/>
  <c r="J11"/>
  <c r="H13"/>
  <c r="I13"/>
  <c r="J14"/>
  <c r="J15"/>
  <c r="I5" l="1"/>
  <c r="E6"/>
  <c r="J16"/>
  <c r="J13"/>
  <c r="H5"/>
  <c r="J10"/>
  <c r="J6"/>
  <c r="E8"/>
  <c r="J5" l="1"/>
  <c r="E5"/>
</calcChain>
</file>

<file path=xl/sharedStrings.xml><?xml version="1.0" encoding="utf-8"?>
<sst xmlns="http://schemas.openxmlformats.org/spreadsheetml/2006/main" count="715" uniqueCount="176">
  <si>
    <t>&lt;단위 : 원&gt;</t>
    <phoneticPr fontId="3" type="noConversion"/>
  </si>
  <si>
    <t>세                           입</t>
    <phoneticPr fontId="3" type="noConversion"/>
  </si>
  <si>
    <t>세                         출</t>
    <phoneticPr fontId="3" type="noConversion"/>
  </si>
  <si>
    <t>과        목</t>
    <phoneticPr fontId="3" type="noConversion"/>
  </si>
  <si>
    <t>예산액</t>
    <phoneticPr fontId="3" type="noConversion"/>
  </si>
  <si>
    <t xml:space="preserve">결산액 </t>
    <phoneticPr fontId="3" type="noConversion"/>
  </si>
  <si>
    <t>예산대비</t>
    <phoneticPr fontId="3" type="noConversion"/>
  </si>
  <si>
    <t>결산액</t>
    <phoneticPr fontId="3" type="noConversion"/>
  </si>
  <si>
    <t>관</t>
    <phoneticPr fontId="3" type="noConversion"/>
  </si>
  <si>
    <t>항</t>
    <phoneticPr fontId="3" type="noConversion"/>
  </si>
  <si>
    <t>증감</t>
    <phoneticPr fontId="3" type="noConversion"/>
  </si>
  <si>
    <t>합     계</t>
    <phoneticPr fontId="3" type="noConversion"/>
  </si>
  <si>
    <t xml:space="preserve">합     계 </t>
    <phoneticPr fontId="3" type="noConversion"/>
  </si>
  <si>
    <t>입소자부담금수입</t>
    <phoneticPr fontId="3" type="noConversion"/>
  </si>
  <si>
    <t>사 무 비</t>
    <phoneticPr fontId="3" type="noConversion"/>
  </si>
  <si>
    <t xml:space="preserve"> </t>
    <phoneticPr fontId="3" type="noConversion"/>
  </si>
  <si>
    <t>입소비용수입</t>
    <phoneticPr fontId="3" type="noConversion"/>
  </si>
  <si>
    <t>인 건 비</t>
    <phoneticPr fontId="3" type="noConversion"/>
  </si>
  <si>
    <t>보조금수입</t>
    <phoneticPr fontId="3" type="noConversion"/>
  </si>
  <si>
    <t>업무추진비</t>
    <phoneticPr fontId="3" type="noConversion"/>
  </si>
  <si>
    <t>운영비</t>
    <phoneticPr fontId="3" type="noConversion"/>
  </si>
  <si>
    <t>재산조성비</t>
    <phoneticPr fontId="3" type="noConversion"/>
  </si>
  <si>
    <t>후원금수입</t>
    <phoneticPr fontId="3" type="noConversion"/>
  </si>
  <si>
    <t>사 업 비</t>
    <phoneticPr fontId="3" type="noConversion"/>
  </si>
  <si>
    <t>전입금</t>
    <phoneticPr fontId="3" type="noConversion"/>
  </si>
  <si>
    <t>사업비</t>
    <phoneticPr fontId="3" type="noConversion"/>
  </si>
  <si>
    <t>이월금</t>
    <phoneticPr fontId="3" type="noConversion"/>
  </si>
  <si>
    <t>잡지출</t>
    <phoneticPr fontId="3" type="noConversion"/>
  </si>
  <si>
    <t>잡수입</t>
    <phoneticPr fontId="3" type="noConversion"/>
  </si>
  <si>
    <t>예비비</t>
    <phoneticPr fontId="3" type="noConversion"/>
  </si>
  <si>
    <t>예비비</t>
    <phoneticPr fontId="1" type="noConversion"/>
  </si>
  <si>
    <t>이월금</t>
    <phoneticPr fontId="1" type="noConversion"/>
  </si>
  <si>
    <t>사 업 결 산 서</t>
    <phoneticPr fontId="3" type="noConversion"/>
  </si>
  <si>
    <t>바다의별</t>
    <phoneticPr fontId="3" type="noConversion"/>
  </si>
  <si>
    <t>반환금</t>
    <phoneticPr fontId="3" type="noConversion"/>
  </si>
  <si>
    <t>국고보조금수입</t>
    <phoneticPr fontId="3" type="noConversion"/>
  </si>
  <si>
    <t>시도보조금수입</t>
    <phoneticPr fontId="3" type="noConversion"/>
  </si>
  <si>
    <t>시군구보조금수입</t>
    <phoneticPr fontId="3" type="noConversion"/>
  </si>
  <si>
    <t>자산취득비</t>
    <phoneticPr fontId="3" type="noConversion"/>
  </si>
  <si>
    <t>시설장비유지비</t>
    <phoneticPr fontId="1" type="noConversion"/>
  </si>
  <si>
    <t>과목</t>
  </si>
  <si>
    <t>구분</t>
  </si>
  <si>
    <t>정부보조</t>
  </si>
  <si>
    <t>시설부담</t>
  </si>
  <si>
    <t>후원금</t>
  </si>
  <si>
    <t>계</t>
  </si>
  <si>
    <t>관</t>
  </si>
  <si>
    <t>항</t>
  </si>
  <si>
    <t>목</t>
  </si>
  <si>
    <t>세목</t>
  </si>
  <si>
    <t>입소비용수입</t>
  </si>
  <si>
    <t>예산</t>
  </si>
  <si>
    <t>결산</t>
  </si>
  <si>
    <t>증감</t>
  </si>
  <si>
    <t>입소자부담금수입</t>
  </si>
  <si>
    <t>생계비</t>
  </si>
  <si>
    <t>국고보조금</t>
  </si>
  <si>
    <t>인건비</t>
  </si>
  <si>
    <t>운영비</t>
  </si>
  <si>
    <t>시도보조금</t>
  </si>
  <si>
    <t>여름캠프</t>
  </si>
  <si>
    <t>가을여행</t>
  </si>
  <si>
    <t>재활승마</t>
  </si>
  <si>
    <t>시군구보조금</t>
  </si>
  <si>
    <t>보조금수입</t>
  </si>
  <si>
    <t>법인전입금(후원금)</t>
  </si>
  <si>
    <t>전입금</t>
  </si>
  <si>
    <t>보조금이월금</t>
  </si>
  <si>
    <t>입소비용이월금</t>
  </si>
  <si>
    <t>잡수입이월금</t>
  </si>
  <si>
    <t>법인전입금이월금</t>
  </si>
  <si>
    <t>전년도이월금</t>
  </si>
  <si>
    <t>이월금</t>
  </si>
  <si>
    <t>기타예금이자수입</t>
  </si>
  <si>
    <t>기타잡수입</t>
  </si>
  <si>
    <t>잡수입</t>
  </si>
  <si>
    <t>지정후원금</t>
  </si>
  <si>
    <t>결연후원금</t>
  </si>
  <si>
    <t>비지정후원금</t>
  </si>
  <si>
    <t>후원금수입</t>
  </si>
  <si>
    <t>총합계</t>
  </si>
  <si>
    <t>(단위 : 원)</t>
    <phoneticPr fontId="1" type="noConversion"/>
  </si>
  <si>
    <t>급여</t>
  </si>
  <si>
    <t>일용잡급</t>
  </si>
  <si>
    <t>제수당</t>
  </si>
  <si>
    <t>기타후생경비</t>
  </si>
  <si>
    <t>기관운영비</t>
  </si>
  <si>
    <t>회의비</t>
  </si>
  <si>
    <t>업무추진비</t>
  </si>
  <si>
    <t>여비</t>
  </si>
  <si>
    <t>공공요금</t>
  </si>
  <si>
    <t>제세공과금</t>
  </si>
  <si>
    <t>차량비</t>
  </si>
  <si>
    <t>기타운영비</t>
  </si>
  <si>
    <t>사무비</t>
  </si>
  <si>
    <t>자산취득비</t>
  </si>
  <si>
    <t>시설장비유지비</t>
  </si>
  <si>
    <t>시설비</t>
  </si>
  <si>
    <t>재산조성비</t>
  </si>
  <si>
    <t>수용기관경비</t>
  </si>
  <si>
    <t>피복비</t>
  </si>
  <si>
    <t>의료비</t>
  </si>
  <si>
    <t>연료비</t>
  </si>
  <si>
    <t>사업비</t>
  </si>
  <si>
    <t>예비비</t>
  </si>
  <si>
    <t>생계비(국고)</t>
  </si>
  <si>
    <t>운영비(국고)</t>
  </si>
  <si>
    <t>생계비(시도)</t>
  </si>
  <si>
    <t>인건비(시도)</t>
  </si>
  <si>
    <t>운영비(시도)</t>
  </si>
  <si>
    <t>입소자지원금(시도-4종)</t>
  </si>
  <si>
    <t>시설운영지원(시도-7종)</t>
  </si>
  <si>
    <t>재활프로그램지원(시도)</t>
  </si>
  <si>
    <t>생계비(시군구)</t>
  </si>
  <si>
    <t>인건비(시군구)</t>
  </si>
  <si>
    <t>운영비(시군구)</t>
  </si>
  <si>
    <t>입소자지원금(시군구-4종)</t>
  </si>
  <si>
    <t>시설운영지원(시군구-7종)</t>
  </si>
  <si>
    <t>재활프로그램지원(시군구)</t>
  </si>
  <si>
    <t>전년도이월금(후원금)</t>
  </si>
  <si>
    <t>2014년 세입결산서</t>
    <phoneticPr fontId="1" type="noConversion"/>
  </si>
  <si>
    <t>퇴직금 및 퇴직적립금</t>
  </si>
  <si>
    <t>사회보험부담금</t>
  </si>
  <si>
    <t>수용비 및 수수료</t>
  </si>
  <si>
    <t>교육훈련비</t>
  </si>
  <si>
    <t>부모회의</t>
  </si>
  <si>
    <t>어버이날행사</t>
  </si>
  <si>
    <t>하나 사회적응(렛츠고)</t>
  </si>
  <si>
    <t>둘 사회적응(렛츠고)</t>
  </si>
  <si>
    <t>셋 사회적응(렛츠고)</t>
  </si>
  <si>
    <t>넷 사회적응(렛츠고)</t>
  </si>
  <si>
    <t>추석/설날명절행사</t>
  </si>
  <si>
    <t>가을체육대회</t>
  </si>
  <si>
    <t>개원기념일행사</t>
  </si>
  <si>
    <t>연말송년회</t>
  </si>
  <si>
    <t>미귀가이용인프로그램</t>
  </si>
  <si>
    <t>도예프로그램</t>
  </si>
  <si>
    <t>둘셋넷여가활동(펀튀기)</t>
  </si>
  <si>
    <t>일상생활지원(하늘채)</t>
  </si>
  <si>
    <t>등산(하늘채)</t>
  </si>
  <si>
    <t>생일잔치</t>
  </si>
  <si>
    <t>원예치료</t>
  </si>
  <si>
    <t>표현예술치료</t>
  </si>
  <si>
    <t>미술치료</t>
  </si>
  <si>
    <t>동물매개활동</t>
  </si>
  <si>
    <t>작업훈련(행복공장)</t>
  </si>
  <si>
    <t>부활나눔</t>
  </si>
  <si>
    <t>빈자리축제</t>
  </si>
  <si>
    <t>경로잔치</t>
  </si>
  <si>
    <t>비둘기캠프</t>
  </si>
  <si>
    <t>경기도장애인체육대회</t>
  </si>
  <si>
    <t>인권지킴이</t>
  </si>
  <si>
    <t>자치회의</t>
  </si>
  <si>
    <t>환경미화</t>
  </si>
  <si>
    <t>봉사동아리(사랑담아)</t>
  </si>
  <si>
    <t>난타</t>
  </si>
  <si>
    <t>역도프로그램</t>
  </si>
  <si>
    <t>야구동아리</t>
  </si>
  <si>
    <t>몸짱원내프로그램</t>
  </si>
  <si>
    <t>몸짱수중운동프로그램</t>
  </si>
  <si>
    <t>몸짱 등산</t>
  </si>
  <si>
    <t>마라톤참가</t>
  </si>
  <si>
    <t>몸짱 나들이</t>
  </si>
  <si>
    <t>이용인성교육</t>
  </si>
  <si>
    <t>자원봉사자교육</t>
  </si>
  <si>
    <t>자원봉사자나들이</t>
  </si>
  <si>
    <t>후원/감사패제작</t>
  </si>
  <si>
    <t>해외여행</t>
  </si>
  <si>
    <t>기타프로그램</t>
  </si>
  <si>
    <t>결연후원</t>
  </si>
  <si>
    <t>반환금</t>
  </si>
  <si>
    <t>예비비 및 기타</t>
  </si>
  <si>
    <t xml:space="preserve">     2014년 세출결산서</t>
    <phoneticPr fontId="1" type="noConversion"/>
  </si>
  <si>
    <t>2014년도</t>
    <phoneticPr fontId="3" type="noConversion"/>
  </si>
  <si>
    <t>&lt;장애인거주시설 바다의 별 2014년 세입세출 총괄결산서&gt;</t>
    <phoneticPr fontId="3" type="noConversion"/>
  </si>
  <si>
    <t>반환금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</si>
</sst>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 "/>
  </numFmts>
  <fonts count="2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50"/>
      <name val="HY견명조"/>
      <family val="1"/>
      <charset val="129"/>
    </font>
    <font>
      <sz val="10"/>
      <name val="돋움"/>
      <family val="3"/>
      <charset val="129"/>
    </font>
    <font>
      <sz val="30"/>
      <name val="HY견명조"/>
      <family val="1"/>
      <charset val="129"/>
    </font>
    <font>
      <sz val="17"/>
      <name val="HY견명조"/>
      <family val="1"/>
      <charset val="129"/>
    </font>
    <font>
      <sz val="30"/>
      <name val="HY수평선B"/>
      <family val="1"/>
      <charset val="129"/>
    </font>
    <font>
      <sz val="10"/>
      <color theme="1"/>
      <name val="맑은 고딕"/>
      <family val="2"/>
      <charset val="129"/>
      <scheme val="minor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10"/>
      <color indexed="16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color indexed="17"/>
      <name val="굴림"/>
      <family val="3"/>
      <charset val="129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41" fontId="2" fillId="0" borderId="0" applyFont="0" applyFill="0" applyBorder="0" applyAlignment="0" applyProtection="0"/>
  </cellStyleXfs>
  <cellXfs count="151">
    <xf numFmtId="0" fontId="0" fillId="0" borderId="0" xfId="0">
      <alignment vertical="center"/>
    </xf>
    <xf numFmtId="0" fontId="2" fillId="0" borderId="0" xfId="1" applyAlignment="1">
      <alignment horizontal="center" vertical="center" wrapText="1" shrinkToFit="1"/>
    </xf>
    <xf numFmtId="0" fontId="5" fillId="0" borderId="0" xfId="1" applyFont="1" applyAlignment="1">
      <alignment horizontal="center" vertical="center" wrapText="1" shrinkToFit="1"/>
    </xf>
    <xf numFmtId="0" fontId="0" fillId="0" borderId="0" xfId="0">
      <alignment vertical="center"/>
    </xf>
    <xf numFmtId="0" fontId="10" fillId="0" borderId="0" xfId="1" applyFont="1" applyBorder="1" applyAlignment="1">
      <alignment horizontal="left" vertical="center" wrapText="1"/>
    </xf>
    <xf numFmtId="0" fontId="10" fillId="0" borderId="0" xfId="1" applyFont="1" applyBorder="1" applyAlignment="1">
      <alignment horizontal="center" vertical="center" wrapText="1"/>
    </xf>
    <xf numFmtId="41" fontId="10" fillId="0" borderId="0" xfId="2" applyFont="1" applyFill="1" applyBorder="1" applyAlignment="1">
      <alignment horizontal="center" vertical="center" wrapText="1"/>
    </xf>
    <xf numFmtId="0" fontId="10" fillId="0" borderId="0" xfId="1" applyFont="1" applyBorder="1" applyAlignment="1">
      <alignment vertical="center" wrapText="1"/>
    </xf>
    <xf numFmtId="0" fontId="10" fillId="0" borderId="0" xfId="1" applyFont="1" applyAlignment="1">
      <alignment vertical="center" wrapText="1"/>
    </xf>
    <xf numFmtId="0" fontId="10" fillId="0" borderId="0" xfId="1" applyFont="1" applyAlignment="1">
      <alignment horizontal="right" vertical="center" wrapText="1"/>
    </xf>
    <xf numFmtId="3" fontId="10" fillId="0" borderId="0" xfId="2" applyNumberFormat="1" applyFont="1" applyAlignment="1">
      <alignment horizontal="right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11" fillId="0" borderId="11" xfId="1" applyFont="1" applyFill="1" applyBorder="1" applyAlignment="1">
      <alignment horizontal="center" vertical="center" wrapText="1"/>
    </xf>
    <xf numFmtId="0" fontId="11" fillId="0" borderId="12" xfId="1" applyFont="1" applyFill="1" applyBorder="1" applyAlignment="1">
      <alignment horizontal="center" vertical="center" wrapText="1"/>
    </xf>
    <xf numFmtId="41" fontId="11" fillId="0" borderId="13" xfId="2" applyFont="1" applyFill="1" applyBorder="1" applyAlignment="1">
      <alignment horizontal="center" vertical="center" wrapText="1"/>
    </xf>
    <xf numFmtId="0" fontId="11" fillId="0" borderId="13" xfId="1" applyFont="1" applyFill="1" applyBorder="1" applyAlignment="1">
      <alignment horizontal="center" vertical="center" wrapText="1"/>
    </xf>
    <xf numFmtId="41" fontId="11" fillId="0" borderId="14" xfId="2" applyFont="1" applyFill="1" applyBorder="1" applyAlignment="1">
      <alignment horizontal="center" vertical="center" wrapText="1"/>
    </xf>
    <xf numFmtId="0" fontId="12" fillId="0" borderId="0" xfId="1" applyFont="1" applyFill="1" applyAlignment="1">
      <alignment vertical="center" wrapText="1"/>
    </xf>
    <xf numFmtId="0" fontId="13" fillId="3" borderId="18" xfId="1" applyFont="1" applyFill="1" applyBorder="1" applyAlignment="1">
      <alignment horizontal="center" vertical="center" wrapText="1"/>
    </xf>
    <xf numFmtId="0" fontId="13" fillId="3" borderId="19" xfId="1" applyFont="1" applyFill="1" applyBorder="1" applyAlignment="1">
      <alignment horizontal="center" vertical="center" wrapText="1"/>
    </xf>
    <xf numFmtId="41" fontId="13" fillId="3" borderId="20" xfId="2" applyNumberFormat="1" applyFont="1" applyFill="1" applyBorder="1" applyAlignment="1">
      <alignment horizontal="right" vertical="distributed" wrapText="1" shrinkToFit="1"/>
    </xf>
    <xf numFmtId="41" fontId="13" fillId="3" borderId="21" xfId="2" applyFont="1" applyFill="1" applyBorder="1" applyAlignment="1">
      <alignment horizontal="right" vertical="center" wrapText="1" shrinkToFit="1"/>
    </xf>
    <xf numFmtId="0" fontId="13" fillId="3" borderId="22" xfId="1" applyFont="1" applyFill="1" applyBorder="1" applyAlignment="1">
      <alignment horizontal="center" vertical="center" wrapText="1"/>
    </xf>
    <xf numFmtId="0" fontId="13" fillId="3" borderId="23" xfId="1" applyFont="1" applyFill="1" applyBorder="1" applyAlignment="1">
      <alignment horizontal="center" vertical="center" wrapText="1"/>
    </xf>
    <xf numFmtId="176" fontId="13" fillId="3" borderId="24" xfId="2" applyNumberFormat="1" applyFont="1" applyFill="1" applyBorder="1" applyAlignment="1">
      <alignment horizontal="right" vertical="center" wrapText="1"/>
    </xf>
    <xf numFmtId="176" fontId="13" fillId="3" borderId="7" xfId="2" applyNumberFormat="1" applyFont="1" applyFill="1" applyBorder="1" applyAlignment="1">
      <alignment horizontal="right" vertical="center" wrapText="1"/>
    </xf>
    <xf numFmtId="0" fontId="14" fillId="0" borderId="0" xfId="1" applyFont="1" applyAlignment="1">
      <alignment vertical="center" wrapText="1"/>
    </xf>
    <xf numFmtId="0" fontId="13" fillId="0" borderId="18" xfId="1" applyFont="1" applyFill="1" applyBorder="1" applyAlignment="1">
      <alignment horizontal="center" vertical="center" wrapText="1"/>
    </xf>
    <xf numFmtId="0" fontId="13" fillId="0" borderId="26" xfId="1" applyFont="1" applyFill="1" applyBorder="1" applyAlignment="1">
      <alignment horizontal="center" vertical="center" wrapText="1"/>
    </xf>
    <xf numFmtId="41" fontId="13" fillId="0" borderId="27" xfId="2" applyNumberFormat="1" applyFont="1" applyFill="1" applyBorder="1" applyAlignment="1">
      <alignment horizontal="right" vertical="center" wrapText="1" shrinkToFit="1"/>
    </xf>
    <xf numFmtId="41" fontId="13" fillId="0" borderId="27" xfId="2" applyFont="1" applyFill="1" applyBorder="1" applyAlignment="1">
      <alignment horizontal="right" vertical="center" wrapText="1" shrinkToFit="1"/>
    </xf>
    <xf numFmtId="176" fontId="13" fillId="0" borderId="27" xfId="2" applyNumberFormat="1" applyFont="1" applyFill="1" applyBorder="1" applyAlignment="1">
      <alignment horizontal="right" vertical="center" wrapText="1"/>
    </xf>
    <xf numFmtId="176" fontId="15" fillId="0" borderId="27" xfId="0" applyNumberFormat="1" applyFont="1" applyBorder="1" applyAlignment="1">
      <alignment horizontal="right" vertical="center" wrapText="1"/>
    </xf>
    <xf numFmtId="0" fontId="16" fillId="0" borderId="0" xfId="1" applyFont="1" applyAlignment="1">
      <alignment vertical="center" wrapText="1"/>
    </xf>
    <xf numFmtId="0" fontId="13" fillId="3" borderId="29" xfId="1" applyFont="1" applyFill="1" applyBorder="1" applyAlignment="1">
      <alignment horizontal="center" vertical="center" wrapText="1"/>
    </xf>
    <xf numFmtId="0" fontId="13" fillId="3" borderId="26" xfId="1" applyFont="1" applyFill="1" applyBorder="1" applyAlignment="1">
      <alignment horizontal="center" vertical="center" wrapText="1"/>
    </xf>
    <xf numFmtId="41" fontId="13" fillId="3" borderId="27" xfId="2" applyNumberFormat="1" applyFont="1" applyFill="1" applyBorder="1" applyAlignment="1">
      <alignment horizontal="right" vertical="center" wrapText="1" shrinkToFit="1"/>
    </xf>
    <xf numFmtId="41" fontId="13" fillId="3" borderId="27" xfId="2" applyFont="1" applyFill="1" applyBorder="1" applyAlignment="1">
      <alignment horizontal="right" vertical="center" wrapText="1" shrinkToFit="1"/>
    </xf>
    <xf numFmtId="0" fontId="11" fillId="0" borderId="18" xfId="1" applyFont="1" applyBorder="1" applyAlignment="1"/>
    <xf numFmtId="0" fontId="11" fillId="0" borderId="30" xfId="1" applyFont="1" applyFill="1" applyBorder="1" applyAlignment="1">
      <alignment horizontal="center" vertical="center"/>
    </xf>
    <xf numFmtId="0" fontId="13" fillId="3" borderId="31" xfId="1" applyFont="1" applyFill="1" applyBorder="1" applyAlignment="1">
      <alignment horizontal="center" vertical="center" wrapText="1"/>
    </xf>
    <xf numFmtId="176" fontId="13" fillId="3" borderId="27" xfId="2" applyNumberFormat="1" applyFont="1" applyFill="1" applyBorder="1" applyAlignment="1">
      <alignment horizontal="right" vertical="center" wrapText="1"/>
    </xf>
    <xf numFmtId="0" fontId="13" fillId="3" borderId="32" xfId="1" applyFont="1" applyFill="1" applyBorder="1" applyAlignment="1">
      <alignment horizontal="center" vertical="center" wrapText="1"/>
    </xf>
    <xf numFmtId="0" fontId="13" fillId="3" borderId="21" xfId="1" applyFont="1" applyFill="1" applyBorder="1" applyAlignment="1">
      <alignment horizontal="center" vertical="center" wrapText="1"/>
    </xf>
    <xf numFmtId="0" fontId="13" fillId="0" borderId="21" xfId="1" applyFont="1" applyFill="1" applyBorder="1" applyAlignment="1">
      <alignment horizontal="center" vertical="center" wrapText="1"/>
    </xf>
    <xf numFmtId="41" fontId="13" fillId="3" borderId="27" xfId="2" applyNumberFormat="1" applyFont="1" applyFill="1" applyBorder="1" applyAlignment="1">
      <alignment horizontal="right" vertical="center" wrapText="1"/>
    </xf>
    <xf numFmtId="0" fontId="13" fillId="0" borderId="30" xfId="1" applyFont="1" applyFill="1" applyBorder="1" applyAlignment="1">
      <alignment horizontal="center" vertical="center" wrapText="1"/>
    </xf>
    <xf numFmtId="0" fontId="13" fillId="0" borderId="34" xfId="1" applyFont="1" applyFill="1" applyBorder="1" applyAlignment="1">
      <alignment horizontal="center" vertical="center" wrapText="1"/>
    </xf>
    <xf numFmtId="41" fontId="13" fillId="0" borderId="35" xfId="2" applyNumberFormat="1" applyFont="1" applyFill="1" applyBorder="1" applyAlignment="1">
      <alignment horizontal="right" vertical="center" wrapText="1" shrinkToFit="1"/>
    </xf>
    <xf numFmtId="41" fontId="13" fillId="0" borderId="35" xfId="2" applyFont="1" applyFill="1" applyBorder="1" applyAlignment="1">
      <alignment horizontal="right" vertical="center" wrapText="1" shrinkToFit="1"/>
    </xf>
    <xf numFmtId="0" fontId="13" fillId="0" borderId="19" xfId="1" applyFont="1" applyFill="1" applyBorder="1" applyAlignment="1">
      <alignment horizontal="center" vertical="center" wrapText="1"/>
    </xf>
    <xf numFmtId="176" fontId="13" fillId="0" borderId="20" xfId="2" applyNumberFormat="1" applyFont="1" applyFill="1" applyBorder="1" applyAlignment="1">
      <alignment horizontal="right" vertical="center" wrapText="1"/>
    </xf>
    <xf numFmtId="0" fontId="13" fillId="0" borderId="36" xfId="1" applyFont="1" applyFill="1" applyBorder="1" applyAlignment="1">
      <alignment horizontal="center" vertical="center" wrapText="1"/>
    </xf>
    <xf numFmtId="0" fontId="13" fillId="0" borderId="43" xfId="1" applyFont="1" applyFill="1" applyBorder="1" applyAlignment="1">
      <alignment horizontal="center" vertical="center" wrapText="1"/>
    </xf>
    <xf numFmtId="0" fontId="13" fillId="0" borderId="37" xfId="1" applyFont="1" applyFill="1" applyBorder="1" applyAlignment="1">
      <alignment horizontal="center" vertical="center" wrapText="1"/>
    </xf>
    <xf numFmtId="41" fontId="13" fillId="0" borderId="38" xfId="2" applyNumberFormat="1" applyFont="1" applyFill="1" applyBorder="1" applyAlignment="1">
      <alignment horizontal="right" vertical="center" wrapText="1" shrinkToFit="1"/>
    </xf>
    <xf numFmtId="176" fontId="15" fillId="0" borderId="38" xfId="0" applyNumberFormat="1" applyFont="1" applyBorder="1" applyAlignment="1">
      <alignment horizontal="right" vertical="center" wrapText="1"/>
    </xf>
    <xf numFmtId="41" fontId="13" fillId="0" borderId="38" xfId="2" applyFont="1" applyFill="1" applyBorder="1" applyAlignment="1">
      <alignment horizontal="right" vertical="center" wrapText="1" shrinkToFit="1"/>
    </xf>
    <xf numFmtId="0" fontId="13" fillId="0" borderId="39" xfId="1" applyFont="1" applyFill="1" applyBorder="1" applyAlignment="1">
      <alignment horizontal="center" vertical="center" wrapText="1"/>
    </xf>
    <xf numFmtId="0" fontId="13" fillId="0" borderId="40" xfId="1" applyFont="1" applyFill="1" applyBorder="1" applyAlignment="1">
      <alignment horizontal="center" vertical="center" wrapText="1"/>
    </xf>
    <xf numFmtId="176" fontId="13" fillId="0" borderId="38" xfId="2" applyNumberFormat="1" applyFont="1" applyFill="1" applyBorder="1" applyAlignment="1">
      <alignment horizontal="right" vertical="center" wrapText="1"/>
    </xf>
    <xf numFmtId="0" fontId="13" fillId="0" borderId="0" xfId="1" applyFont="1" applyFill="1" applyBorder="1" applyAlignment="1">
      <alignment horizontal="center" vertical="center" wrapText="1"/>
    </xf>
    <xf numFmtId="41" fontId="13" fillId="0" borderId="0" xfId="2" applyNumberFormat="1" applyFont="1" applyFill="1" applyBorder="1" applyAlignment="1">
      <alignment horizontal="right" vertical="center" wrapText="1" shrinkToFit="1"/>
    </xf>
    <xf numFmtId="176" fontId="15" fillId="0" borderId="0" xfId="0" applyNumberFormat="1" applyFont="1" applyBorder="1" applyAlignment="1">
      <alignment horizontal="right" vertical="center" wrapText="1"/>
    </xf>
    <xf numFmtId="41" fontId="13" fillId="0" borderId="0" xfId="2" applyFont="1" applyFill="1" applyBorder="1" applyAlignment="1">
      <alignment horizontal="right" vertical="center" wrapText="1" shrinkToFit="1"/>
    </xf>
    <xf numFmtId="176" fontId="13" fillId="0" borderId="0" xfId="2" applyNumberFormat="1" applyFont="1" applyFill="1" applyBorder="1" applyAlignment="1">
      <alignment horizontal="right" vertical="center" wrapText="1"/>
    </xf>
    <xf numFmtId="3" fontId="12" fillId="0" borderId="0" xfId="2" applyNumberFormat="1" applyFont="1" applyFill="1" applyBorder="1" applyAlignment="1">
      <alignment horizontal="right" vertical="center" wrapText="1"/>
    </xf>
    <xf numFmtId="0" fontId="10" fillId="0" borderId="0" xfId="1" applyFont="1" applyBorder="1" applyAlignment="1">
      <alignment horizontal="right" vertical="center" wrapText="1"/>
    </xf>
    <xf numFmtId="3" fontId="10" fillId="0" borderId="0" xfId="2" applyNumberFormat="1" applyFont="1" applyBorder="1" applyAlignment="1">
      <alignment horizontal="right" vertical="center" wrapText="1"/>
    </xf>
    <xf numFmtId="3" fontId="13" fillId="2" borderId="17" xfId="2" applyNumberFormat="1" applyFont="1" applyFill="1" applyBorder="1" applyAlignment="1">
      <alignment horizontal="right" vertical="center" wrapText="1"/>
    </xf>
    <xf numFmtId="3" fontId="13" fillId="3" borderId="25" xfId="2" applyNumberFormat="1" applyFont="1" applyFill="1" applyBorder="1" applyAlignment="1">
      <alignment horizontal="right" vertical="center" wrapText="1"/>
    </xf>
    <xf numFmtId="3" fontId="13" fillId="0" borderId="28" xfId="2" applyNumberFormat="1" applyFont="1" applyFill="1" applyBorder="1" applyAlignment="1">
      <alignment horizontal="right" vertical="center" wrapText="1"/>
    </xf>
    <xf numFmtId="3" fontId="13" fillId="3" borderId="28" xfId="2" applyNumberFormat="1" applyFont="1" applyFill="1" applyBorder="1" applyAlignment="1">
      <alignment horizontal="right" vertical="center" wrapText="1"/>
    </xf>
    <xf numFmtId="3" fontId="13" fillId="0" borderId="33" xfId="2" applyNumberFormat="1" applyFont="1" applyFill="1" applyBorder="1" applyAlignment="1">
      <alignment horizontal="right" vertical="center" wrapText="1"/>
    </xf>
    <xf numFmtId="3" fontId="13" fillId="0" borderId="41" xfId="2" applyNumberFormat="1" applyFont="1" applyFill="1" applyBorder="1" applyAlignment="1">
      <alignment horizontal="right" vertical="center" wrapText="1"/>
    </xf>
    <xf numFmtId="41" fontId="13" fillId="2" borderId="8" xfId="2" applyNumberFormat="1" applyFont="1" applyFill="1" applyBorder="1" applyAlignment="1">
      <alignment horizontal="right" vertical="center" wrapText="1" shrinkToFit="1"/>
    </xf>
    <xf numFmtId="41" fontId="13" fillId="2" borderId="16" xfId="2" applyFont="1" applyFill="1" applyBorder="1" applyAlignment="1">
      <alignment horizontal="right" vertical="center" wrapText="1" shrinkToFit="1"/>
    </xf>
    <xf numFmtId="176" fontId="13" fillId="2" borderId="8" xfId="2" applyNumberFormat="1" applyFont="1" applyFill="1" applyBorder="1" applyAlignment="1">
      <alignment horizontal="right" vertical="center" wrapText="1"/>
    </xf>
    <xf numFmtId="0" fontId="18" fillId="4" borderId="49" xfId="0" applyFont="1" applyFill="1" applyBorder="1" applyAlignment="1">
      <alignment horizontal="center" vertical="center" wrapText="1"/>
    </xf>
    <xf numFmtId="176" fontId="18" fillId="4" borderId="49" xfId="0" applyNumberFormat="1" applyFont="1" applyFill="1" applyBorder="1" applyAlignment="1">
      <alignment horizontal="center" vertical="center" wrapText="1"/>
    </xf>
    <xf numFmtId="176" fontId="18" fillId="4" borderId="49" xfId="0" applyNumberFormat="1" applyFont="1" applyFill="1" applyBorder="1" applyAlignment="1">
      <alignment horizontal="right" vertical="center" wrapText="1"/>
    </xf>
    <xf numFmtId="0" fontId="18" fillId="4" borderId="48" xfId="0" applyFont="1" applyFill="1" applyBorder="1" applyAlignment="1">
      <alignment horizontal="center" vertical="center" wrapText="1"/>
    </xf>
    <xf numFmtId="176" fontId="18" fillId="4" borderId="48" xfId="0" applyNumberFormat="1" applyFont="1" applyFill="1" applyBorder="1" applyAlignment="1">
      <alignment horizontal="center" vertical="center" wrapText="1"/>
    </xf>
    <xf numFmtId="176" fontId="18" fillId="4" borderId="48" xfId="0" applyNumberFormat="1" applyFont="1" applyFill="1" applyBorder="1" applyAlignment="1">
      <alignment horizontal="right" vertical="center" wrapText="1"/>
    </xf>
    <xf numFmtId="0" fontId="18" fillId="5" borderId="48" xfId="0" applyFont="1" applyFill="1" applyBorder="1" applyAlignment="1">
      <alignment horizontal="center" vertical="center" wrapText="1"/>
    </xf>
    <xf numFmtId="176" fontId="18" fillId="5" borderId="48" xfId="0" applyNumberFormat="1" applyFont="1" applyFill="1" applyBorder="1" applyAlignment="1">
      <alignment horizontal="center" vertical="center" wrapText="1"/>
    </xf>
    <xf numFmtId="176" fontId="18" fillId="5" borderId="48" xfId="0" applyNumberFormat="1" applyFont="1" applyFill="1" applyBorder="1" applyAlignment="1">
      <alignment horizontal="right" vertical="center" wrapText="1"/>
    </xf>
    <xf numFmtId="0" fontId="19" fillId="0" borderId="49" xfId="0" applyFont="1" applyBorder="1" applyAlignment="1">
      <alignment horizontal="center" vertical="center" wrapText="1"/>
    </xf>
    <xf numFmtId="176" fontId="19" fillId="0" borderId="49" xfId="0" applyNumberFormat="1" applyFont="1" applyBorder="1" applyAlignment="1">
      <alignment horizontal="right" vertical="center" wrapText="1"/>
    </xf>
    <xf numFmtId="0" fontId="19" fillId="0" borderId="48" xfId="0" applyFont="1" applyBorder="1" applyAlignment="1">
      <alignment horizontal="center" vertical="center" wrapText="1"/>
    </xf>
    <xf numFmtId="176" fontId="19" fillId="0" borderId="48" xfId="0" applyNumberFormat="1" applyFont="1" applyBorder="1" applyAlignment="1">
      <alignment horizontal="right" vertical="center" wrapText="1"/>
    </xf>
    <xf numFmtId="0" fontId="13" fillId="0" borderId="21" xfId="1" applyFont="1" applyFill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4" borderId="49" xfId="0" applyFont="1" applyFill="1" applyBorder="1" applyAlignment="1">
      <alignment horizontal="right" vertical="center" wrapText="1"/>
    </xf>
    <xf numFmtId="0" fontId="18" fillId="4" borderId="48" xfId="0" applyFont="1" applyFill="1" applyBorder="1" applyAlignment="1">
      <alignment horizontal="right" vertical="center" wrapText="1"/>
    </xf>
    <xf numFmtId="0" fontId="18" fillId="5" borderId="48" xfId="0" applyFont="1" applyFill="1" applyBorder="1" applyAlignment="1">
      <alignment horizontal="right" vertical="center" wrapText="1"/>
    </xf>
    <xf numFmtId="3" fontId="18" fillId="4" borderId="48" xfId="0" applyNumberFormat="1" applyFont="1" applyFill="1" applyBorder="1" applyAlignment="1">
      <alignment horizontal="right" vertical="center" wrapText="1"/>
    </xf>
    <xf numFmtId="3" fontId="18" fillId="5" borderId="48" xfId="0" applyNumberFormat="1" applyFont="1" applyFill="1" applyBorder="1" applyAlignment="1">
      <alignment horizontal="right" vertical="center" wrapText="1"/>
    </xf>
    <xf numFmtId="0" fontId="13" fillId="3" borderId="59" xfId="1" applyFont="1" applyFill="1" applyBorder="1" applyAlignment="1">
      <alignment horizontal="center" vertical="center" wrapText="1"/>
    </xf>
    <xf numFmtId="0" fontId="13" fillId="0" borderId="60" xfId="1" applyFont="1" applyFill="1" applyBorder="1" applyAlignment="1">
      <alignment vertical="center" wrapText="1"/>
    </xf>
    <xf numFmtId="0" fontId="4" fillId="0" borderId="0" xfId="1" applyFont="1" applyBorder="1" applyAlignment="1">
      <alignment horizontal="center" vertical="center" wrapText="1" shrinkToFit="1"/>
    </xf>
    <xf numFmtId="0" fontId="6" fillId="0" borderId="0" xfId="1" applyFont="1" applyAlignment="1">
      <alignment horizontal="center" vertical="center" wrapText="1" shrinkToFit="1"/>
    </xf>
    <xf numFmtId="0" fontId="7" fillId="0" borderId="0" xfId="1" applyFont="1" applyAlignment="1">
      <alignment horizontal="center" vertical="center" wrapText="1" shrinkToFit="1"/>
    </xf>
    <xf numFmtId="0" fontId="8" fillId="0" borderId="0" xfId="1" applyFont="1" applyAlignment="1">
      <alignment horizontal="center" vertical="center" wrapText="1" shrinkToFit="1"/>
    </xf>
    <xf numFmtId="0" fontId="10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1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1" fillId="0" borderId="7" xfId="1" applyFont="1" applyBorder="1"/>
    <xf numFmtId="41" fontId="11" fillId="0" borderId="8" xfId="2" applyFont="1" applyFill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left" vertical="center" wrapText="1"/>
    </xf>
    <xf numFmtId="0" fontId="13" fillId="0" borderId="42" xfId="1" applyFont="1" applyFill="1" applyBorder="1" applyAlignment="1">
      <alignment horizontal="center" vertical="center" wrapText="1"/>
    </xf>
    <xf numFmtId="0" fontId="12" fillId="2" borderId="15" xfId="1" applyFont="1" applyFill="1" applyBorder="1" applyAlignment="1">
      <alignment horizontal="center" vertical="center" wrapText="1"/>
    </xf>
    <xf numFmtId="0" fontId="12" fillId="2" borderId="8" xfId="1" applyFont="1" applyFill="1" applyBorder="1" applyAlignment="1">
      <alignment horizontal="center" vertical="center" wrapText="1"/>
    </xf>
    <xf numFmtId="0" fontId="13" fillId="2" borderId="8" xfId="1" applyFont="1" applyFill="1" applyBorder="1" applyAlignment="1">
      <alignment horizontal="center" vertical="center" wrapText="1"/>
    </xf>
    <xf numFmtId="0" fontId="13" fillId="0" borderId="21" xfId="1" applyFont="1" applyFill="1" applyBorder="1" applyAlignment="1">
      <alignment horizontal="center" vertical="center" wrapText="1"/>
    </xf>
    <xf numFmtId="0" fontId="18" fillId="4" borderId="50" xfId="0" applyFont="1" applyFill="1" applyBorder="1" applyAlignment="1">
      <alignment horizontal="left" vertical="center" wrapText="1"/>
    </xf>
    <xf numFmtId="0" fontId="18" fillId="4" borderId="48" xfId="0" applyFont="1" applyFill="1" applyBorder="1" applyAlignment="1">
      <alignment horizontal="left" vertical="center" wrapText="1"/>
    </xf>
    <xf numFmtId="0" fontId="18" fillId="4" borderId="47" xfId="0" applyFont="1" applyFill="1" applyBorder="1" applyAlignment="1">
      <alignment horizontal="left" vertical="center" wrapText="1"/>
    </xf>
    <xf numFmtId="0" fontId="20" fillId="0" borderId="57" xfId="0" applyFont="1" applyBorder="1" applyAlignment="1">
      <alignment horizontal="center" vertical="center"/>
    </xf>
    <xf numFmtId="0" fontId="18" fillId="5" borderId="50" xfId="0" applyFont="1" applyFill="1" applyBorder="1" applyAlignment="1">
      <alignment horizontal="left" vertical="center" wrapText="1"/>
    </xf>
    <xf numFmtId="0" fontId="18" fillId="5" borderId="48" xfId="0" applyFont="1" applyFill="1" applyBorder="1" applyAlignment="1">
      <alignment horizontal="left" vertical="center" wrapText="1"/>
    </xf>
    <xf numFmtId="0" fontId="18" fillId="5" borderId="47" xfId="0" applyFont="1" applyFill="1" applyBorder="1" applyAlignment="1">
      <alignment horizontal="left" vertical="center" wrapText="1"/>
    </xf>
    <xf numFmtId="0" fontId="17" fillId="0" borderId="44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19" fillId="0" borderId="52" xfId="0" applyFont="1" applyBorder="1" applyAlignment="1">
      <alignment horizontal="center" vertical="center" wrapText="1"/>
    </xf>
    <xf numFmtId="0" fontId="19" fillId="0" borderId="53" xfId="0" applyFont="1" applyBorder="1" applyAlignment="1">
      <alignment horizontal="center" vertical="center" wrapText="1"/>
    </xf>
    <xf numFmtId="0" fontId="19" fillId="0" borderId="54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55" xfId="0" applyFont="1" applyBorder="1" applyAlignment="1">
      <alignment horizontal="center" vertical="center" wrapText="1"/>
    </xf>
    <xf numFmtId="0" fontId="19" fillId="0" borderId="56" xfId="0" applyFont="1" applyBorder="1" applyAlignment="1">
      <alignment horizontal="center" vertical="center" wrapText="1"/>
    </xf>
    <xf numFmtId="0" fontId="19" fillId="0" borderId="57" xfId="0" applyFont="1" applyBorder="1" applyAlignment="1">
      <alignment horizontal="center" vertical="center" wrapText="1"/>
    </xf>
    <xf numFmtId="0" fontId="19" fillId="0" borderId="58" xfId="0" applyFont="1" applyBorder="1" applyAlignment="1">
      <alignment horizontal="center" vertical="center" wrapText="1"/>
    </xf>
    <xf numFmtId="0" fontId="0" fillId="0" borderId="57" xfId="0" applyBorder="1" applyAlignment="1">
      <alignment horizontal="right"/>
    </xf>
    <xf numFmtId="0" fontId="18" fillId="4" borderId="50" xfId="0" applyFont="1" applyFill="1" applyBorder="1" applyAlignment="1">
      <alignment horizontal="center" vertical="center" wrapText="1"/>
    </xf>
    <xf numFmtId="0" fontId="18" fillId="5" borderId="50" xfId="0" applyFont="1" applyFill="1" applyBorder="1" applyAlignment="1">
      <alignment horizontal="center" vertical="center" wrapText="1"/>
    </xf>
    <xf numFmtId="0" fontId="18" fillId="4" borderId="48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5" borderId="47" xfId="0" applyFont="1" applyFill="1" applyBorder="1" applyAlignment="1">
      <alignment horizontal="center" vertical="center" wrapText="1"/>
    </xf>
    <xf numFmtId="0" fontId="18" fillId="5" borderId="48" xfId="0" applyFont="1" applyFill="1" applyBorder="1" applyAlignment="1">
      <alignment horizontal="center" vertical="center" wrapText="1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G23"/>
  <sheetViews>
    <sheetView workbookViewId="0">
      <selection activeCell="G30" sqref="G30"/>
    </sheetView>
  </sheetViews>
  <sheetFormatPr defaultRowHeight="15" customHeight="1"/>
  <cols>
    <col min="1" max="1" width="10.625" style="1" customWidth="1"/>
    <col min="2" max="6" width="9.875" style="2" customWidth="1"/>
    <col min="7" max="7" width="13.625" style="2" customWidth="1"/>
    <col min="8" max="8" width="11.625" style="2" customWidth="1"/>
    <col min="9" max="33" width="9" style="2"/>
    <col min="34" max="16384" width="9" style="1"/>
  </cols>
  <sheetData>
    <row r="2" spans="1:12" s="1" customFormat="1" ht="13.5">
      <c r="A2" s="101" t="s">
        <v>32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2" s="1" customFormat="1" ht="13.5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12" s="1" customFormat="1" ht="13.5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12" s="1" customFormat="1" ht="13.5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12" s="1" customFormat="1" ht="13.5">
      <c r="A6" s="101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</row>
    <row r="7" spans="1:12" s="1" customFormat="1" ht="13.5"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s="1" customFormat="1" ht="13.5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s="1" customFormat="1" ht="13.5"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s="1" customFormat="1" ht="13.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s="1" customFormat="1" ht="13.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13.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s="1" customFormat="1" ht="13.5">
      <c r="A13" s="102" t="s">
        <v>173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</row>
    <row r="14" spans="1:12" s="1" customFormat="1" ht="33" customHeight="1">
      <c r="A14" s="102"/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</row>
    <row r="18" spans="1:12" s="1" customFormat="1" ht="13.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s="1" customFormat="1" ht="13.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s="1" customFormat="1" ht="13.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s="1" customFormat="1" ht="13.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s="1" customFormat="1" ht="21.75">
      <c r="B22" s="103" t="s">
        <v>15</v>
      </c>
      <c r="C22" s="103"/>
      <c r="D22" s="103"/>
      <c r="E22" s="103"/>
      <c r="F22" s="103"/>
      <c r="G22" s="103"/>
      <c r="H22" s="2"/>
      <c r="I22" s="2"/>
      <c r="J22" s="2"/>
      <c r="K22" s="2"/>
      <c r="L22" s="2"/>
    </row>
    <row r="23" spans="1:12" s="1" customFormat="1" ht="38.25">
      <c r="A23" s="104" t="s">
        <v>33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</row>
  </sheetData>
  <mergeCells count="4">
    <mergeCell ref="A2:L6"/>
    <mergeCell ref="A13:L14"/>
    <mergeCell ref="B22:G22"/>
    <mergeCell ref="A23:L2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10"/>
  <sheetViews>
    <sheetView topLeftCell="A4" workbookViewId="0">
      <selection activeCell="E23" sqref="E23"/>
    </sheetView>
  </sheetViews>
  <sheetFormatPr defaultRowHeight="20.100000000000001" customHeight="1"/>
  <cols>
    <col min="1" max="2" width="14.375" style="5" customWidth="1"/>
    <col min="3" max="5" width="15.125" style="6" customWidth="1"/>
    <col min="6" max="7" width="13.875" style="8" customWidth="1"/>
    <col min="8" max="9" width="15.125" style="9" customWidth="1"/>
    <col min="10" max="10" width="15.125" style="10" customWidth="1"/>
    <col min="11" max="16384" width="9" style="8"/>
  </cols>
  <sheetData>
    <row r="1" spans="1:10" ht="30" customHeight="1" thickBot="1">
      <c r="A1" s="105" t="s">
        <v>174</v>
      </c>
      <c r="B1" s="106"/>
      <c r="C1" s="107"/>
      <c r="D1" s="107"/>
      <c r="E1" s="107"/>
      <c r="J1" s="10" t="s">
        <v>0</v>
      </c>
    </row>
    <row r="2" spans="1:10" ht="19.5" customHeight="1" thickTop="1">
      <c r="A2" s="108" t="s">
        <v>1</v>
      </c>
      <c r="B2" s="109"/>
      <c r="C2" s="109"/>
      <c r="D2" s="109"/>
      <c r="E2" s="109"/>
      <c r="F2" s="110" t="s">
        <v>2</v>
      </c>
      <c r="G2" s="109"/>
      <c r="H2" s="109"/>
      <c r="I2" s="109"/>
      <c r="J2" s="111"/>
    </row>
    <row r="3" spans="1:10" ht="16.5" customHeight="1">
      <c r="A3" s="112" t="s">
        <v>3</v>
      </c>
      <c r="B3" s="113"/>
      <c r="C3" s="114" t="s">
        <v>4</v>
      </c>
      <c r="D3" s="114" t="s">
        <v>5</v>
      </c>
      <c r="E3" s="11" t="s">
        <v>6</v>
      </c>
      <c r="F3" s="116" t="s">
        <v>3</v>
      </c>
      <c r="G3" s="113"/>
      <c r="H3" s="114" t="s">
        <v>4</v>
      </c>
      <c r="I3" s="114" t="s">
        <v>7</v>
      </c>
      <c r="J3" s="12" t="s">
        <v>6</v>
      </c>
    </row>
    <row r="4" spans="1:10" ht="16.5" customHeight="1">
      <c r="A4" s="13" t="s">
        <v>8</v>
      </c>
      <c r="B4" s="14" t="s">
        <v>9</v>
      </c>
      <c r="C4" s="115"/>
      <c r="D4" s="115"/>
      <c r="E4" s="15" t="s">
        <v>10</v>
      </c>
      <c r="F4" s="16" t="s">
        <v>8</v>
      </c>
      <c r="G4" s="14" t="s">
        <v>9</v>
      </c>
      <c r="H4" s="115"/>
      <c r="I4" s="115"/>
      <c r="J4" s="17" t="s">
        <v>10</v>
      </c>
    </row>
    <row r="5" spans="1:10" s="18" customFormat="1" ht="31.5" customHeight="1">
      <c r="A5" s="119" t="s">
        <v>11</v>
      </c>
      <c r="B5" s="120"/>
      <c r="C5" s="76">
        <f>SUM(C6+C8+C13+C15+C16+C18+C20)</f>
        <v>1837483000</v>
      </c>
      <c r="D5" s="76">
        <f>SUM(D6+D8+D12+D14+D16+D18+D20)</f>
        <v>1758359139</v>
      </c>
      <c r="E5" s="77">
        <f t="shared" ref="E5:E11" si="0">D5-C5</f>
        <v>-79123861</v>
      </c>
      <c r="F5" s="121" t="s">
        <v>12</v>
      </c>
      <c r="G5" s="121"/>
      <c r="H5" s="78">
        <f>SUM(H6+H10+H13+H16+H19+H21)</f>
        <v>1837483000</v>
      </c>
      <c r="I5" s="78">
        <f>SUM(I6+I10+I13+I16+I19+I21+I23)</f>
        <v>1695070018</v>
      </c>
      <c r="J5" s="70">
        <f t="shared" ref="J5:J16" si="1">I5-H5</f>
        <v>-142412982</v>
      </c>
    </row>
    <row r="6" spans="1:10" s="27" customFormat="1" ht="27" customHeight="1">
      <c r="A6" s="19" t="s">
        <v>13</v>
      </c>
      <c r="B6" s="20"/>
      <c r="C6" s="21">
        <f>C7</f>
        <v>75000000</v>
      </c>
      <c r="D6" s="21">
        <f>D7</f>
        <v>72700000</v>
      </c>
      <c r="E6" s="22">
        <f t="shared" si="0"/>
        <v>-2300000</v>
      </c>
      <c r="F6" s="23" t="s">
        <v>14</v>
      </c>
      <c r="G6" s="24"/>
      <c r="H6" s="25">
        <f>SUM(H7:H9)</f>
        <v>1487365000</v>
      </c>
      <c r="I6" s="26">
        <f>SUM(I7:I9)</f>
        <v>1387302610</v>
      </c>
      <c r="J6" s="71">
        <f t="shared" si="1"/>
        <v>-100062390</v>
      </c>
    </row>
    <row r="7" spans="1:10" s="34" customFormat="1" ht="27" customHeight="1">
      <c r="A7" s="28" t="s">
        <v>15</v>
      </c>
      <c r="B7" s="29" t="s">
        <v>16</v>
      </c>
      <c r="C7" s="30">
        <v>75000000</v>
      </c>
      <c r="D7" s="30">
        <v>72700000</v>
      </c>
      <c r="E7" s="31">
        <f t="shared" si="0"/>
        <v>-2300000</v>
      </c>
      <c r="F7" s="122"/>
      <c r="G7" s="29" t="s">
        <v>17</v>
      </c>
      <c r="H7" s="32">
        <v>1400193000</v>
      </c>
      <c r="I7" s="33">
        <v>1317922780</v>
      </c>
      <c r="J7" s="72">
        <f t="shared" si="1"/>
        <v>-82270220</v>
      </c>
    </row>
    <row r="8" spans="1:10" s="27" customFormat="1" ht="27" customHeight="1">
      <c r="A8" s="35" t="s">
        <v>18</v>
      </c>
      <c r="B8" s="36" t="s">
        <v>15</v>
      </c>
      <c r="C8" s="37">
        <f>SUM(C9:C11)</f>
        <v>1556047000</v>
      </c>
      <c r="D8" s="37">
        <f>SUM(D9:D11)</f>
        <v>1481429260</v>
      </c>
      <c r="E8" s="38">
        <f t="shared" si="0"/>
        <v>-74617740</v>
      </c>
      <c r="F8" s="122"/>
      <c r="G8" s="29" t="s">
        <v>19</v>
      </c>
      <c r="H8" s="32">
        <v>2550000</v>
      </c>
      <c r="I8" s="33">
        <v>1126600</v>
      </c>
      <c r="J8" s="72">
        <f t="shared" si="1"/>
        <v>-1423400</v>
      </c>
    </row>
    <row r="9" spans="1:10" s="34" customFormat="1" ht="27" customHeight="1">
      <c r="A9" s="39"/>
      <c r="B9" s="29" t="s">
        <v>35</v>
      </c>
      <c r="C9" s="30">
        <v>62154000</v>
      </c>
      <c r="D9" s="33">
        <v>65186130</v>
      </c>
      <c r="E9" s="31">
        <f t="shared" si="0"/>
        <v>3032130</v>
      </c>
      <c r="F9" s="122"/>
      <c r="G9" s="29" t="s">
        <v>20</v>
      </c>
      <c r="H9" s="32">
        <v>84622000</v>
      </c>
      <c r="I9" s="33">
        <v>68253230</v>
      </c>
      <c r="J9" s="72">
        <f t="shared" si="1"/>
        <v>-16368770</v>
      </c>
    </row>
    <row r="10" spans="1:10" s="34" customFormat="1" ht="27" customHeight="1">
      <c r="A10" s="40"/>
      <c r="B10" s="29" t="s">
        <v>36</v>
      </c>
      <c r="C10" s="30">
        <v>769858000</v>
      </c>
      <c r="D10" s="30">
        <v>728595020</v>
      </c>
      <c r="E10" s="31">
        <f t="shared" si="0"/>
        <v>-41262980</v>
      </c>
      <c r="F10" s="41" t="s">
        <v>21</v>
      </c>
      <c r="G10" s="36"/>
      <c r="H10" s="42">
        <f>SUM(H11:H12)</f>
        <v>74689000</v>
      </c>
      <c r="I10" s="42">
        <f>SUM(I11:I12)</f>
        <v>54286300</v>
      </c>
      <c r="J10" s="73">
        <f t="shared" si="1"/>
        <v>-20402700</v>
      </c>
    </row>
    <row r="11" spans="1:10" s="34" customFormat="1" ht="27" customHeight="1">
      <c r="A11" s="28" t="s">
        <v>15</v>
      </c>
      <c r="B11" s="29" t="s">
        <v>37</v>
      </c>
      <c r="C11" s="30">
        <v>724035000</v>
      </c>
      <c r="D11" s="33">
        <v>687648110</v>
      </c>
      <c r="E11" s="31">
        <f t="shared" si="0"/>
        <v>-36386890</v>
      </c>
      <c r="F11" s="118"/>
      <c r="G11" s="29" t="s">
        <v>38</v>
      </c>
      <c r="H11" s="32">
        <v>40760000</v>
      </c>
      <c r="I11" s="33">
        <v>35897300</v>
      </c>
      <c r="J11" s="72">
        <f t="shared" si="1"/>
        <v>-4862700</v>
      </c>
    </row>
    <row r="12" spans="1:10" s="34" customFormat="1" ht="27" customHeight="1">
      <c r="A12" s="43" t="s">
        <v>22</v>
      </c>
      <c r="B12" s="36" t="s">
        <v>15</v>
      </c>
      <c r="C12" s="38">
        <f>C13</f>
        <v>83600000</v>
      </c>
      <c r="D12" s="38">
        <f>D13</f>
        <v>84936846</v>
      </c>
      <c r="E12" s="38">
        <f t="shared" ref="E12:E16" si="2">D12-C12</f>
        <v>1336846</v>
      </c>
      <c r="F12" s="118"/>
      <c r="G12" s="29" t="s">
        <v>39</v>
      </c>
      <c r="H12" s="32">
        <v>33929000</v>
      </c>
      <c r="I12" s="33">
        <v>18389000</v>
      </c>
      <c r="J12" s="72">
        <f t="shared" si="1"/>
        <v>-15540000</v>
      </c>
    </row>
    <row r="13" spans="1:10" s="27" customFormat="1" ht="27" customHeight="1">
      <c r="A13" s="28"/>
      <c r="B13" s="29" t="s">
        <v>22</v>
      </c>
      <c r="C13" s="30">
        <v>83600000</v>
      </c>
      <c r="D13" s="33">
        <v>84936846</v>
      </c>
      <c r="E13" s="31">
        <f t="shared" si="2"/>
        <v>1336846</v>
      </c>
      <c r="F13" s="44" t="s">
        <v>23</v>
      </c>
      <c r="G13" s="36"/>
      <c r="H13" s="42">
        <f>SUM(H14:H15)</f>
        <v>269146000</v>
      </c>
      <c r="I13" s="42">
        <f>SUM(I14:I15)</f>
        <v>247447710</v>
      </c>
      <c r="J13" s="73">
        <f t="shared" si="1"/>
        <v>-21698290</v>
      </c>
    </row>
    <row r="14" spans="1:10" s="34" customFormat="1" ht="27" customHeight="1">
      <c r="A14" s="43" t="s">
        <v>24</v>
      </c>
      <c r="B14" s="36" t="s">
        <v>15</v>
      </c>
      <c r="C14" s="38">
        <f>C15</f>
        <v>32249000</v>
      </c>
      <c r="D14" s="38">
        <f>D15</f>
        <v>26423460</v>
      </c>
      <c r="E14" s="38">
        <f t="shared" si="2"/>
        <v>-5825540</v>
      </c>
      <c r="F14" s="45"/>
      <c r="G14" s="29" t="s">
        <v>20</v>
      </c>
      <c r="H14" s="32">
        <v>197472000</v>
      </c>
      <c r="I14" s="33">
        <v>180728890</v>
      </c>
      <c r="J14" s="72">
        <f t="shared" si="1"/>
        <v>-16743110</v>
      </c>
    </row>
    <row r="15" spans="1:10" s="27" customFormat="1" ht="27" customHeight="1">
      <c r="A15" s="28"/>
      <c r="B15" s="29" t="s">
        <v>24</v>
      </c>
      <c r="C15" s="30">
        <v>32249000</v>
      </c>
      <c r="D15" s="33">
        <v>26423460</v>
      </c>
      <c r="E15" s="31">
        <f t="shared" si="2"/>
        <v>-5825540</v>
      </c>
      <c r="F15" s="45"/>
      <c r="G15" s="29" t="s">
        <v>25</v>
      </c>
      <c r="H15" s="32">
        <v>71674000</v>
      </c>
      <c r="I15" s="33">
        <v>66718820</v>
      </c>
      <c r="J15" s="72">
        <f t="shared" si="1"/>
        <v>-4955180</v>
      </c>
    </row>
    <row r="16" spans="1:10" s="34" customFormat="1" ht="27" customHeight="1">
      <c r="A16" s="43" t="s">
        <v>26</v>
      </c>
      <c r="B16" s="36" t="s">
        <v>15</v>
      </c>
      <c r="C16" s="38">
        <f>C17</f>
        <v>59567000</v>
      </c>
      <c r="D16" s="38">
        <f>D17</f>
        <v>59565962</v>
      </c>
      <c r="E16" s="38">
        <f t="shared" si="2"/>
        <v>-1038</v>
      </c>
      <c r="F16" s="99" t="s">
        <v>34</v>
      </c>
      <c r="G16" s="36"/>
      <c r="H16" s="42">
        <f>SUM(H17)</f>
        <v>6033000</v>
      </c>
      <c r="I16" s="42">
        <f>SUM(I17)</f>
        <v>6033398</v>
      </c>
      <c r="J16" s="73">
        <f t="shared" si="1"/>
        <v>398</v>
      </c>
    </row>
    <row r="17" spans="1:10" s="34" customFormat="1" ht="27" customHeight="1">
      <c r="A17" s="28"/>
      <c r="B17" s="29" t="s">
        <v>26</v>
      </c>
      <c r="C17" s="30">
        <v>59567000</v>
      </c>
      <c r="D17" s="33">
        <v>59565962</v>
      </c>
      <c r="E17" s="31">
        <f t="shared" ref="E17:E19" si="3">D17-C17</f>
        <v>-1038</v>
      </c>
      <c r="F17" s="100"/>
      <c r="G17" s="48" t="s">
        <v>175</v>
      </c>
      <c r="H17" s="32">
        <v>6033000</v>
      </c>
      <c r="I17" s="33">
        <v>6033398</v>
      </c>
      <c r="J17" s="72">
        <f t="shared" ref="J17:J23" si="4">I17-H17</f>
        <v>398</v>
      </c>
    </row>
    <row r="18" spans="1:10" s="27" customFormat="1" ht="27" customHeight="1">
      <c r="A18" s="43" t="s">
        <v>28</v>
      </c>
      <c r="B18" s="36" t="s">
        <v>15</v>
      </c>
      <c r="C18" s="38">
        <f>C19+C20</f>
        <v>31020000</v>
      </c>
      <c r="D18" s="38">
        <f>D19+D20</f>
        <v>33303611</v>
      </c>
      <c r="E18" s="38">
        <f t="shared" si="3"/>
        <v>2283611</v>
      </c>
      <c r="F18" s="44" t="s">
        <v>27</v>
      </c>
      <c r="G18" s="36"/>
      <c r="H18" s="42">
        <f>SUM(H19)</f>
        <v>0</v>
      </c>
      <c r="I18" s="46">
        <f>SUM(I19)</f>
        <v>0</v>
      </c>
      <c r="J18" s="73">
        <f t="shared" si="4"/>
        <v>0</v>
      </c>
    </row>
    <row r="19" spans="1:10" s="34" customFormat="1" ht="27" customHeight="1">
      <c r="A19" s="47"/>
      <c r="B19" s="48" t="s">
        <v>28</v>
      </c>
      <c r="C19" s="49">
        <v>31020000</v>
      </c>
      <c r="D19" s="33">
        <v>33303611</v>
      </c>
      <c r="E19" s="50">
        <f t="shared" si="3"/>
        <v>2283611</v>
      </c>
      <c r="F19" s="92"/>
      <c r="G19" s="51" t="s">
        <v>27</v>
      </c>
      <c r="H19" s="52">
        <v>0</v>
      </c>
      <c r="I19" s="33">
        <v>0</v>
      </c>
      <c r="J19" s="74">
        <f t="shared" si="4"/>
        <v>0</v>
      </c>
    </row>
    <row r="20" spans="1:10" s="27" customFormat="1" ht="27" customHeight="1">
      <c r="A20" s="53"/>
      <c r="B20" s="29"/>
      <c r="C20" s="30"/>
      <c r="D20" s="33"/>
      <c r="E20" s="31"/>
      <c r="F20" s="44" t="s">
        <v>29</v>
      </c>
      <c r="G20" s="36"/>
      <c r="H20" s="42">
        <f>H21</f>
        <v>250000</v>
      </c>
      <c r="I20" s="46">
        <f>SUM(I21)</f>
        <v>0</v>
      </c>
      <c r="J20" s="73">
        <f t="shared" si="4"/>
        <v>-250000</v>
      </c>
    </row>
    <row r="21" spans="1:10" s="27" customFormat="1" ht="27" customHeight="1">
      <c r="A21" s="53"/>
      <c r="B21" s="29"/>
      <c r="C21" s="30"/>
      <c r="D21" s="33"/>
      <c r="E21" s="31"/>
      <c r="F21" s="92"/>
      <c r="G21" s="51" t="s">
        <v>30</v>
      </c>
      <c r="H21" s="52">
        <v>250000</v>
      </c>
      <c r="I21" s="33">
        <v>0</v>
      </c>
      <c r="J21" s="74">
        <f t="shared" si="4"/>
        <v>-250000</v>
      </c>
    </row>
    <row r="22" spans="1:10" s="27" customFormat="1" ht="27" customHeight="1">
      <c r="A22" s="53"/>
      <c r="B22" s="29"/>
      <c r="C22" s="30"/>
      <c r="D22" s="33"/>
      <c r="E22" s="31"/>
      <c r="F22" s="44" t="s">
        <v>26</v>
      </c>
      <c r="G22" s="36"/>
      <c r="H22" s="42">
        <f>SUM(H23)</f>
        <v>0</v>
      </c>
      <c r="I22" s="46">
        <f>SUM(I23)</f>
        <v>0</v>
      </c>
      <c r="J22" s="73">
        <f t="shared" si="4"/>
        <v>0</v>
      </c>
    </row>
    <row r="23" spans="1:10" s="27" customFormat="1" ht="27" customHeight="1" thickBot="1">
      <c r="A23" s="54"/>
      <c r="B23" s="55"/>
      <c r="C23" s="56"/>
      <c r="D23" s="57"/>
      <c r="E23" s="58"/>
      <c r="F23" s="59"/>
      <c r="G23" s="60" t="s">
        <v>31</v>
      </c>
      <c r="H23" s="61">
        <v>0</v>
      </c>
      <c r="I23" s="57">
        <v>0</v>
      </c>
      <c r="J23" s="75">
        <f t="shared" si="4"/>
        <v>0</v>
      </c>
    </row>
    <row r="24" spans="1:10" s="27" customFormat="1" ht="21.75" customHeight="1" thickTop="1">
      <c r="A24" s="62"/>
      <c r="B24" s="62"/>
      <c r="C24" s="63"/>
      <c r="D24" s="64"/>
      <c r="E24" s="65"/>
      <c r="F24" s="62"/>
      <c r="G24" s="62"/>
      <c r="H24" s="66"/>
      <c r="I24" s="64"/>
      <c r="J24" s="67"/>
    </row>
    <row r="25" spans="1:10" s="7" customFormat="1" ht="24.75" customHeight="1">
      <c r="A25" s="4"/>
      <c r="B25" s="4"/>
      <c r="C25" s="4"/>
      <c r="D25" s="4"/>
      <c r="E25" s="4"/>
      <c r="F25" s="117"/>
      <c r="G25" s="117"/>
      <c r="H25" s="117"/>
      <c r="I25" s="117"/>
      <c r="J25" s="117"/>
    </row>
    <row r="26" spans="1:10" s="7" customFormat="1" ht="20.100000000000001" customHeight="1">
      <c r="A26" s="4"/>
      <c r="B26" s="5"/>
      <c r="C26" s="6"/>
      <c r="D26" s="6"/>
      <c r="E26" s="6"/>
      <c r="H26" s="68"/>
      <c r="I26" s="68"/>
      <c r="J26" s="69"/>
    </row>
    <row r="27" spans="1:10" s="7" customFormat="1" ht="20.100000000000001" customHeight="1">
      <c r="A27" s="4"/>
      <c r="B27" s="4"/>
      <c r="C27" s="4"/>
      <c r="D27" s="4"/>
      <c r="E27" s="4"/>
      <c r="H27" s="68"/>
      <c r="I27" s="68"/>
      <c r="J27" s="69"/>
    </row>
    <row r="28" spans="1:10" s="7" customFormat="1" ht="20.100000000000001" customHeight="1">
      <c r="A28" s="4"/>
      <c r="B28" s="4"/>
      <c r="C28" s="4"/>
      <c r="D28" s="4"/>
      <c r="E28" s="4"/>
      <c r="H28" s="68"/>
      <c r="I28" s="68"/>
      <c r="J28" s="69"/>
    </row>
    <row r="29" spans="1:10" s="7" customFormat="1" ht="20.100000000000001" customHeight="1">
      <c r="A29" s="4"/>
      <c r="B29" s="4"/>
      <c r="C29" s="4"/>
      <c r="D29" s="4"/>
      <c r="E29" s="4"/>
      <c r="H29" s="68"/>
      <c r="I29" s="68"/>
      <c r="J29" s="69"/>
    </row>
    <row r="30" spans="1:10" s="7" customFormat="1" ht="21" customHeight="1">
      <c r="A30" s="4"/>
      <c r="B30" s="4"/>
      <c r="C30" s="4"/>
      <c r="D30" s="4"/>
      <c r="E30" s="4"/>
      <c r="H30" s="68"/>
      <c r="I30" s="68"/>
      <c r="J30" s="69"/>
    </row>
    <row r="31" spans="1:10" s="7" customFormat="1" ht="20.100000000000001" customHeight="1">
      <c r="A31" s="4"/>
      <c r="B31" s="5"/>
      <c r="C31" s="6"/>
      <c r="D31" s="6"/>
      <c r="E31" s="6"/>
      <c r="H31" s="68"/>
      <c r="I31" s="68"/>
      <c r="J31" s="69"/>
    </row>
    <row r="32" spans="1:10" s="7" customFormat="1" ht="20.100000000000001" customHeight="1">
      <c r="A32" s="4"/>
      <c r="B32" s="4"/>
      <c r="C32" s="4"/>
      <c r="D32" s="4"/>
      <c r="E32" s="4"/>
      <c r="H32" s="68"/>
      <c r="I32" s="68"/>
      <c r="J32" s="69"/>
    </row>
    <row r="33" spans="1:10" s="7" customFormat="1" ht="20.100000000000001" customHeight="1">
      <c r="A33" s="5"/>
      <c r="B33" s="5"/>
      <c r="C33" s="6"/>
      <c r="D33" s="6"/>
      <c r="E33" s="6"/>
      <c r="H33" s="68"/>
      <c r="I33" s="68"/>
      <c r="J33" s="69"/>
    </row>
    <row r="34" spans="1:10" s="7" customFormat="1" ht="20.100000000000001" customHeight="1">
      <c r="A34" s="5"/>
      <c r="B34" s="5"/>
      <c r="C34" s="6"/>
      <c r="D34" s="6"/>
      <c r="E34" s="6"/>
      <c r="H34" s="68"/>
      <c r="I34" s="68"/>
      <c r="J34" s="69"/>
    </row>
    <row r="35" spans="1:10" s="7" customFormat="1" ht="20.100000000000001" customHeight="1">
      <c r="A35" s="5"/>
      <c r="B35" s="5"/>
      <c r="C35" s="6"/>
      <c r="D35" s="6"/>
      <c r="E35" s="6"/>
      <c r="H35" s="68"/>
      <c r="I35" s="68"/>
      <c r="J35" s="69"/>
    </row>
    <row r="36" spans="1:10" s="7" customFormat="1" ht="20.100000000000001" customHeight="1">
      <c r="A36" s="5"/>
      <c r="B36" s="5"/>
      <c r="C36" s="6"/>
      <c r="D36" s="6"/>
      <c r="E36" s="6"/>
      <c r="H36" s="68"/>
      <c r="I36" s="68"/>
      <c r="J36" s="69"/>
    </row>
    <row r="37" spans="1:10" s="7" customFormat="1" ht="20.100000000000001" customHeight="1">
      <c r="A37" s="5"/>
      <c r="B37" s="5"/>
      <c r="C37" s="6"/>
      <c r="D37" s="6"/>
      <c r="E37" s="6"/>
      <c r="H37" s="68"/>
      <c r="I37" s="68"/>
      <c r="J37" s="69"/>
    </row>
    <row r="38" spans="1:10" s="7" customFormat="1" ht="20.100000000000001" customHeight="1">
      <c r="A38" s="5"/>
      <c r="B38" s="5"/>
      <c r="C38" s="6"/>
      <c r="D38" s="6"/>
      <c r="E38" s="6"/>
      <c r="H38" s="68"/>
      <c r="I38" s="68"/>
      <c r="J38" s="69"/>
    </row>
    <row r="39" spans="1:10" s="7" customFormat="1" ht="20.100000000000001" customHeight="1">
      <c r="A39" s="5"/>
      <c r="B39" s="5"/>
      <c r="C39" s="6"/>
      <c r="D39" s="6"/>
      <c r="E39" s="6"/>
      <c r="H39" s="68"/>
      <c r="I39" s="68"/>
      <c r="J39" s="69"/>
    </row>
    <row r="40" spans="1:10" s="7" customFormat="1" ht="20.100000000000001" customHeight="1">
      <c r="A40" s="5"/>
      <c r="B40" s="5"/>
      <c r="C40" s="6"/>
      <c r="D40" s="6"/>
      <c r="E40" s="6"/>
      <c r="H40" s="68"/>
      <c r="I40" s="68"/>
      <c r="J40" s="69"/>
    </row>
    <row r="41" spans="1:10" s="7" customFormat="1" ht="20.100000000000001" customHeight="1">
      <c r="A41" s="5"/>
      <c r="B41" s="5"/>
      <c r="C41" s="6"/>
      <c r="D41" s="6"/>
      <c r="E41" s="6"/>
      <c r="H41" s="68"/>
      <c r="I41" s="68"/>
      <c r="J41" s="69"/>
    </row>
    <row r="42" spans="1:10" s="7" customFormat="1" ht="20.100000000000001" customHeight="1">
      <c r="A42" s="5"/>
      <c r="B42" s="5"/>
      <c r="C42" s="6"/>
      <c r="D42" s="6"/>
      <c r="E42" s="6"/>
      <c r="H42" s="68"/>
      <c r="I42" s="68"/>
      <c r="J42" s="69"/>
    </row>
    <row r="43" spans="1:10" s="7" customFormat="1" ht="20.100000000000001" customHeight="1">
      <c r="A43" s="5"/>
      <c r="B43" s="5"/>
      <c r="C43" s="6"/>
      <c r="D43" s="6"/>
      <c r="E43" s="6"/>
      <c r="H43" s="68"/>
      <c r="I43" s="68"/>
      <c r="J43" s="69"/>
    </row>
    <row r="44" spans="1:10" s="7" customFormat="1" ht="20.100000000000001" customHeight="1">
      <c r="A44" s="5"/>
      <c r="B44" s="5"/>
      <c r="C44" s="6"/>
      <c r="D44" s="6"/>
      <c r="E44" s="6"/>
      <c r="H44" s="68"/>
      <c r="I44" s="68"/>
      <c r="J44" s="69"/>
    </row>
    <row r="45" spans="1:10" s="7" customFormat="1" ht="20.100000000000001" customHeight="1">
      <c r="A45" s="5"/>
      <c r="B45" s="5"/>
      <c r="C45" s="6"/>
      <c r="D45" s="6"/>
      <c r="E45" s="6"/>
      <c r="H45" s="68"/>
      <c r="I45" s="68"/>
      <c r="J45" s="69"/>
    </row>
    <row r="46" spans="1:10" s="7" customFormat="1" ht="20.100000000000001" customHeight="1">
      <c r="A46" s="5"/>
      <c r="B46" s="5"/>
      <c r="C46" s="6"/>
      <c r="D46" s="6"/>
      <c r="E46" s="6"/>
      <c r="H46" s="68"/>
      <c r="I46" s="68"/>
      <c r="J46" s="69"/>
    </row>
    <row r="47" spans="1:10" s="7" customFormat="1" ht="20.100000000000001" customHeight="1">
      <c r="A47" s="5"/>
      <c r="B47" s="5"/>
      <c r="C47" s="6"/>
      <c r="D47" s="6"/>
      <c r="E47" s="6"/>
      <c r="H47" s="68"/>
      <c r="I47" s="68"/>
      <c r="J47" s="69"/>
    </row>
    <row r="48" spans="1:10" s="7" customFormat="1" ht="20.100000000000001" customHeight="1">
      <c r="A48" s="5"/>
      <c r="B48" s="5"/>
      <c r="C48" s="6"/>
      <c r="D48" s="6"/>
      <c r="E48" s="6"/>
      <c r="H48" s="68"/>
      <c r="I48" s="68"/>
      <c r="J48" s="69"/>
    </row>
    <row r="49" spans="1:10" s="7" customFormat="1" ht="20.100000000000001" customHeight="1">
      <c r="A49" s="5"/>
      <c r="B49" s="5"/>
      <c r="C49" s="6"/>
      <c r="D49" s="6"/>
      <c r="E49" s="6"/>
      <c r="H49" s="68"/>
      <c r="I49" s="68"/>
      <c r="J49" s="69"/>
    </row>
    <row r="50" spans="1:10" s="7" customFormat="1" ht="20.100000000000001" customHeight="1">
      <c r="A50" s="5"/>
      <c r="B50" s="5"/>
      <c r="C50" s="6"/>
      <c r="D50" s="6"/>
      <c r="E50" s="6"/>
      <c r="H50" s="68"/>
      <c r="I50" s="68"/>
      <c r="J50" s="69"/>
    </row>
    <row r="51" spans="1:10" s="7" customFormat="1" ht="20.100000000000001" customHeight="1">
      <c r="A51" s="5"/>
      <c r="B51" s="5"/>
      <c r="C51" s="6"/>
      <c r="D51" s="6"/>
      <c r="E51" s="6"/>
      <c r="H51" s="68"/>
      <c r="I51" s="68"/>
      <c r="J51" s="69"/>
    </row>
    <row r="52" spans="1:10" s="7" customFormat="1" ht="20.100000000000001" customHeight="1">
      <c r="A52" s="5"/>
      <c r="B52" s="5"/>
      <c r="C52" s="6"/>
      <c r="D52" s="6"/>
      <c r="E52" s="6"/>
      <c r="H52" s="68"/>
      <c r="I52" s="68"/>
      <c r="J52" s="69"/>
    </row>
    <row r="53" spans="1:10" s="7" customFormat="1" ht="20.100000000000001" customHeight="1">
      <c r="A53" s="5"/>
      <c r="B53" s="5"/>
      <c r="C53" s="6"/>
      <c r="D53" s="6"/>
      <c r="E53" s="6"/>
      <c r="H53" s="68"/>
      <c r="I53" s="68"/>
      <c r="J53" s="69"/>
    </row>
    <row r="54" spans="1:10" s="7" customFormat="1" ht="20.100000000000001" customHeight="1">
      <c r="A54" s="5"/>
      <c r="B54" s="5"/>
      <c r="C54" s="6"/>
      <c r="D54" s="6"/>
      <c r="E54" s="6"/>
      <c r="H54" s="68"/>
      <c r="I54" s="68"/>
      <c r="J54" s="69"/>
    </row>
    <row r="55" spans="1:10" s="7" customFormat="1" ht="20.100000000000001" customHeight="1">
      <c r="A55" s="5"/>
      <c r="B55" s="5"/>
      <c r="C55" s="6"/>
      <c r="D55" s="6"/>
      <c r="E55" s="6"/>
      <c r="H55" s="68"/>
      <c r="I55" s="68"/>
      <c r="J55" s="69"/>
    </row>
    <row r="56" spans="1:10" s="7" customFormat="1" ht="20.100000000000001" customHeight="1">
      <c r="A56" s="5"/>
      <c r="B56" s="5"/>
      <c r="C56" s="6"/>
      <c r="D56" s="6"/>
      <c r="E56" s="6"/>
      <c r="H56" s="68"/>
      <c r="I56" s="68"/>
      <c r="J56" s="69"/>
    </row>
    <row r="57" spans="1:10" s="7" customFormat="1" ht="20.100000000000001" customHeight="1">
      <c r="A57" s="5"/>
      <c r="B57" s="5"/>
      <c r="C57" s="6"/>
      <c r="D57" s="6"/>
      <c r="E57" s="6"/>
      <c r="H57" s="68"/>
      <c r="I57" s="68"/>
      <c r="J57" s="69"/>
    </row>
    <row r="58" spans="1:10" s="7" customFormat="1" ht="20.100000000000001" customHeight="1">
      <c r="A58" s="5"/>
      <c r="B58" s="5"/>
      <c r="C58" s="6"/>
      <c r="D58" s="6"/>
      <c r="E58" s="6"/>
      <c r="H58" s="68"/>
      <c r="I58" s="68"/>
      <c r="J58" s="69"/>
    </row>
    <row r="59" spans="1:10" s="7" customFormat="1" ht="20.100000000000001" customHeight="1">
      <c r="A59" s="5"/>
      <c r="B59" s="5"/>
      <c r="C59" s="6"/>
      <c r="D59" s="6"/>
      <c r="E59" s="6"/>
      <c r="H59" s="68"/>
      <c r="I59" s="68"/>
      <c r="J59" s="69"/>
    </row>
    <row r="60" spans="1:10" s="7" customFormat="1" ht="20.100000000000001" customHeight="1">
      <c r="A60" s="5"/>
      <c r="B60" s="5"/>
      <c r="C60" s="6"/>
      <c r="D60" s="6"/>
      <c r="E60" s="6"/>
      <c r="H60" s="68"/>
      <c r="I60" s="68"/>
      <c r="J60" s="69"/>
    </row>
    <row r="61" spans="1:10" s="7" customFormat="1" ht="20.100000000000001" customHeight="1">
      <c r="A61" s="5"/>
      <c r="B61" s="5"/>
      <c r="C61" s="6"/>
      <c r="D61" s="6"/>
      <c r="E61" s="6"/>
      <c r="H61" s="68"/>
      <c r="I61" s="68"/>
      <c r="J61" s="69"/>
    </row>
    <row r="62" spans="1:10" s="7" customFormat="1" ht="20.100000000000001" customHeight="1">
      <c r="A62" s="5"/>
      <c r="B62" s="5"/>
      <c r="C62" s="6"/>
      <c r="D62" s="6"/>
      <c r="E62" s="6"/>
      <c r="H62" s="68"/>
      <c r="I62" s="68"/>
      <c r="J62" s="69"/>
    </row>
    <row r="63" spans="1:10" s="7" customFormat="1" ht="20.100000000000001" customHeight="1">
      <c r="A63" s="5"/>
      <c r="B63" s="5"/>
      <c r="C63" s="6"/>
      <c r="D63" s="6"/>
      <c r="E63" s="6"/>
      <c r="H63" s="68"/>
      <c r="I63" s="68"/>
      <c r="J63" s="69"/>
    </row>
    <row r="64" spans="1:10" s="7" customFormat="1" ht="20.100000000000001" customHeight="1">
      <c r="A64" s="5"/>
      <c r="B64" s="5"/>
      <c r="C64" s="6"/>
      <c r="D64" s="6"/>
      <c r="E64" s="6"/>
      <c r="H64" s="68"/>
      <c r="I64" s="68"/>
      <c r="J64" s="69"/>
    </row>
    <row r="65" spans="1:10" s="7" customFormat="1" ht="20.100000000000001" customHeight="1">
      <c r="A65" s="5"/>
      <c r="B65" s="5"/>
      <c r="C65" s="6"/>
      <c r="D65" s="6"/>
      <c r="E65" s="6"/>
      <c r="H65" s="68"/>
      <c r="I65" s="68"/>
      <c r="J65" s="69"/>
    </row>
    <row r="66" spans="1:10" s="7" customFormat="1" ht="20.100000000000001" customHeight="1">
      <c r="A66" s="5"/>
      <c r="B66" s="5"/>
      <c r="C66" s="6"/>
      <c r="D66" s="6"/>
      <c r="E66" s="6"/>
      <c r="H66" s="68"/>
      <c r="I66" s="68"/>
      <c r="J66" s="69"/>
    </row>
    <row r="67" spans="1:10" s="7" customFormat="1" ht="20.100000000000001" customHeight="1">
      <c r="A67" s="5"/>
      <c r="B67" s="5"/>
      <c r="C67" s="6"/>
      <c r="D67" s="6"/>
      <c r="E67" s="6"/>
      <c r="H67" s="68"/>
      <c r="I67" s="68"/>
      <c r="J67" s="69"/>
    </row>
    <row r="68" spans="1:10" s="7" customFormat="1" ht="20.100000000000001" customHeight="1">
      <c r="A68" s="5"/>
      <c r="B68" s="5"/>
      <c r="C68" s="6"/>
      <c r="D68" s="6"/>
      <c r="E68" s="6"/>
      <c r="H68" s="68"/>
      <c r="I68" s="68"/>
      <c r="J68" s="69"/>
    </row>
    <row r="69" spans="1:10" s="7" customFormat="1" ht="20.100000000000001" customHeight="1">
      <c r="A69" s="5"/>
      <c r="B69" s="5"/>
      <c r="C69" s="6"/>
      <c r="D69" s="6"/>
      <c r="E69" s="6"/>
      <c r="H69" s="68"/>
      <c r="I69" s="68"/>
      <c r="J69" s="69"/>
    </row>
    <row r="70" spans="1:10" s="7" customFormat="1" ht="20.100000000000001" customHeight="1">
      <c r="A70" s="5"/>
      <c r="B70" s="5"/>
      <c r="C70" s="6"/>
      <c r="D70" s="6"/>
      <c r="E70" s="6"/>
      <c r="H70" s="68"/>
      <c r="I70" s="68"/>
      <c r="J70" s="69"/>
    </row>
    <row r="71" spans="1:10" s="7" customFormat="1" ht="20.100000000000001" customHeight="1">
      <c r="A71" s="5"/>
      <c r="B71" s="5"/>
      <c r="C71" s="6"/>
      <c r="D71" s="6"/>
      <c r="E71" s="6"/>
      <c r="H71" s="68"/>
      <c r="I71" s="68"/>
      <c r="J71" s="69"/>
    </row>
    <row r="72" spans="1:10" s="7" customFormat="1" ht="20.100000000000001" customHeight="1">
      <c r="A72" s="5"/>
      <c r="B72" s="5"/>
      <c r="C72" s="6"/>
      <c r="D72" s="6"/>
      <c r="E72" s="6"/>
      <c r="H72" s="68"/>
      <c r="I72" s="68"/>
      <c r="J72" s="69"/>
    </row>
    <row r="73" spans="1:10" s="7" customFormat="1" ht="20.100000000000001" customHeight="1">
      <c r="A73" s="5"/>
      <c r="B73" s="5"/>
      <c r="C73" s="6"/>
      <c r="D73" s="6"/>
      <c r="E73" s="6"/>
      <c r="H73" s="68"/>
      <c r="I73" s="68"/>
      <c r="J73" s="69"/>
    </row>
    <row r="74" spans="1:10" s="7" customFormat="1" ht="20.100000000000001" customHeight="1">
      <c r="A74" s="5"/>
      <c r="B74" s="5"/>
      <c r="C74" s="6"/>
      <c r="D74" s="6"/>
      <c r="E74" s="6"/>
      <c r="H74" s="68"/>
      <c r="I74" s="68"/>
      <c r="J74" s="69"/>
    </row>
    <row r="75" spans="1:10" s="7" customFormat="1" ht="20.100000000000001" customHeight="1">
      <c r="A75" s="5"/>
      <c r="B75" s="5"/>
      <c r="C75" s="6"/>
      <c r="D75" s="6"/>
      <c r="E75" s="6"/>
      <c r="H75" s="68"/>
      <c r="I75" s="68"/>
      <c r="J75" s="69"/>
    </row>
    <row r="76" spans="1:10" s="7" customFormat="1" ht="20.100000000000001" customHeight="1">
      <c r="A76" s="5"/>
      <c r="B76" s="5"/>
      <c r="C76" s="6"/>
      <c r="D76" s="6"/>
      <c r="E76" s="6"/>
      <c r="H76" s="68"/>
      <c r="I76" s="68"/>
      <c r="J76" s="69"/>
    </row>
    <row r="77" spans="1:10" s="7" customFormat="1" ht="20.100000000000001" customHeight="1">
      <c r="A77" s="5"/>
      <c r="B77" s="5"/>
      <c r="C77" s="6"/>
      <c r="D77" s="6"/>
      <c r="E77" s="6"/>
      <c r="H77" s="68"/>
      <c r="I77" s="68"/>
      <c r="J77" s="69"/>
    </row>
    <row r="78" spans="1:10" s="7" customFormat="1" ht="20.100000000000001" customHeight="1">
      <c r="A78" s="5"/>
      <c r="B78" s="5"/>
      <c r="C78" s="6"/>
      <c r="D78" s="6"/>
      <c r="E78" s="6"/>
      <c r="H78" s="68"/>
      <c r="I78" s="68"/>
      <c r="J78" s="69"/>
    </row>
    <row r="79" spans="1:10" s="7" customFormat="1" ht="20.100000000000001" customHeight="1">
      <c r="A79" s="5"/>
      <c r="B79" s="5"/>
      <c r="C79" s="6"/>
      <c r="D79" s="6"/>
      <c r="E79" s="6"/>
      <c r="H79" s="68"/>
      <c r="I79" s="68"/>
      <c r="J79" s="69"/>
    </row>
    <row r="80" spans="1:10" s="7" customFormat="1" ht="20.100000000000001" customHeight="1">
      <c r="A80" s="5"/>
      <c r="B80" s="5"/>
      <c r="C80" s="6"/>
      <c r="D80" s="6"/>
      <c r="E80" s="6"/>
      <c r="H80" s="68"/>
      <c r="I80" s="68"/>
      <c r="J80" s="69"/>
    </row>
    <row r="81" spans="1:10" s="7" customFormat="1" ht="20.100000000000001" customHeight="1">
      <c r="A81" s="5"/>
      <c r="B81" s="5"/>
      <c r="C81" s="6"/>
      <c r="D81" s="6"/>
      <c r="E81" s="6"/>
      <c r="H81" s="68"/>
      <c r="I81" s="68"/>
      <c r="J81" s="69"/>
    </row>
    <row r="82" spans="1:10" s="7" customFormat="1" ht="20.100000000000001" customHeight="1">
      <c r="A82" s="5"/>
      <c r="B82" s="5"/>
      <c r="C82" s="6"/>
      <c r="D82" s="6"/>
      <c r="E82" s="6"/>
      <c r="H82" s="68"/>
      <c r="I82" s="68"/>
      <c r="J82" s="69"/>
    </row>
    <row r="83" spans="1:10" s="7" customFormat="1" ht="20.100000000000001" customHeight="1">
      <c r="A83" s="5"/>
      <c r="B83" s="5"/>
      <c r="C83" s="6"/>
      <c r="D83" s="6"/>
      <c r="E83" s="6"/>
      <c r="H83" s="68"/>
      <c r="I83" s="68"/>
      <c r="J83" s="69"/>
    </row>
    <row r="84" spans="1:10" s="7" customFormat="1" ht="20.100000000000001" customHeight="1">
      <c r="A84" s="5"/>
      <c r="B84" s="5"/>
      <c r="C84" s="6"/>
      <c r="D84" s="6"/>
      <c r="E84" s="6"/>
      <c r="H84" s="68"/>
      <c r="I84" s="68"/>
      <c r="J84" s="69"/>
    </row>
    <row r="85" spans="1:10" s="7" customFormat="1" ht="20.100000000000001" customHeight="1">
      <c r="A85" s="5"/>
      <c r="B85" s="5"/>
      <c r="C85" s="6"/>
      <c r="D85" s="6"/>
      <c r="E85" s="6"/>
      <c r="H85" s="68"/>
      <c r="I85" s="68"/>
      <c r="J85" s="69"/>
    </row>
    <row r="86" spans="1:10" s="7" customFormat="1" ht="20.100000000000001" customHeight="1">
      <c r="A86" s="5"/>
      <c r="B86" s="5"/>
      <c r="C86" s="6"/>
      <c r="D86" s="6"/>
      <c r="E86" s="6"/>
      <c r="H86" s="68"/>
      <c r="I86" s="68"/>
      <c r="J86" s="69"/>
    </row>
    <row r="87" spans="1:10" s="7" customFormat="1" ht="20.100000000000001" customHeight="1">
      <c r="A87" s="5"/>
      <c r="B87" s="5"/>
      <c r="C87" s="6"/>
      <c r="D87" s="6"/>
      <c r="E87" s="6"/>
      <c r="H87" s="68"/>
      <c r="I87" s="68"/>
      <c r="J87" s="69"/>
    </row>
    <row r="88" spans="1:10" s="7" customFormat="1" ht="20.100000000000001" customHeight="1">
      <c r="A88" s="5"/>
      <c r="B88" s="5"/>
      <c r="C88" s="6"/>
      <c r="D88" s="6"/>
      <c r="E88" s="6"/>
      <c r="H88" s="68"/>
      <c r="I88" s="68"/>
      <c r="J88" s="69"/>
    </row>
    <row r="89" spans="1:10" s="7" customFormat="1" ht="20.100000000000001" customHeight="1">
      <c r="A89" s="5"/>
      <c r="B89" s="5"/>
      <c r="C89" s="6"/>
      <c r="D89" s="6"/>
      <c r="E89" s="6"/>
      <c r="H89" s="68"/>
      <c r="I89" s="68"/>
      <c r="J89" s="69"/>
    </row>
    <row r="90" spans="1:10" s="7" customFormat="1" ht="20.100000000000001" customHeight="1">
      <c r="A90" s="5"/>
      <c r="B90" s="5"/>
      <c r="C90" s="6"/>
      <c r="D90" s="6"/>
      <c r="E90" s="6"/>
      <c r="H90" s="68"/>
      <c r="I90" s="68"/>
      <c r="J90" s="69"/>
    </row>
    <row r="91" spans="1:10" s="7" customFormat="1" ht="20.100000000000001" customHeight="1">
      <c r="A91" s="5"/>
      <c r="B91" s="5"/>
      <c r="C91" s="6"/>
      <c r="D91" s="6"/>
      <c r="E91" s="6"/>
      <c r="H91" s="68"/>
      <c r="I91" s="68"/>
      <c r="J91" s="69"/>
    </row>
    <row r="92" spans="1:10" s="7" customFormat="1" ht="20.100000000000001" customHeight="1">
      <c r="A92" s="5"/>
      <c r="B92" s="5"/>
      <c r="C92" s="6"/>
      <c r="D92" s="6"/>
      <c r="E92" s="6"/>
      <c r="H92" s="68"/>
      <c r="I92" s="68"/>
      <c r="J92" s="69"/>
    </row>
    <row r="93" spans="1:10" s="7" customFormat="1" ht="20.100000000000001" customHeight="1">
      <c r="A93" s="5"/>
      <c r="B93" s="5"/>
      <c r="C93" s="6"/>
      <c r="D93" s="6"/>
      <c r="E93" s="6"/>
      <c r="H93" s="68"/>
      <c r="I93" s="68"/>
      <c r="J93" s="69"/>
    </row>
    <row r="94" spans="1:10" s="7" customFormat="1" ht="20.100000000000001" customHeight="1">
      <c r="A94" s="5"/>
      <c r="B94" s="5"/>
      <c r="C94" s="6"/>
      <c r="D94" s="6"/>
      <c r="E94" s="6"/>
      <c r="H94" s="68"/>
      <c r="I94" s="68"/>
      <c r="J94" s="69"/>
    </row>
    <row r="95" spans="1:10" s="7" customFormat="1" ht="20.100000000000001" customHeight="1">
      <c r="A95" s="5"/>
      <c r="B95" s="5"/>
      <c r="C95" s="6"/>
      <c r="D95" s="6"/>
      <c r="E95" s="6"/>
      <c r="H95" s="68"/>
      <c r="I95" s="68"/>
      <c r="J95" s="69"/>
    </row>
    <row r="96" spans="1:10" s="7" customFormat="1" ht="20.100000000000001" customHeight="1">
      <c r="A96" s="5"/>
      <c r="B96" s="5"/>
      <c r="C96" s="6"/>
      <c r="D96" s="6"/>
      <c r="E96" s="6"/>
      <c r="H96" s="68"/>
      <c r="I96" s="68"/>
      <c r="J96" s="69"/>
    </row>
    <row r="97" spans="1:10" s="7" customFormat="1" ht="20.100000000000001" customHeight="1">
      <c r="A97" s="5"/>
      <c r="B97" s="5"/>
      <c r="C97" s="6"/>
      <c r="D97" s="6"/>
      <c r="E97" s="6"/>
      <c r="H97" s="68"/>
      <c r="I97" s="68"/>
      <c r="J97" s="69"/>
    </row>
    <row r="98" spans="1:10" s="7" customFormat="1" ht="20.100000000000001" customHeight="1">
      <c r="A98" s="5"/>
      <c r="B98" s="5"/>
      <c r="C98" s="6"/>
      <c r="D98" s="6"/>
      <c r="E98" s="6"/>
      <c r="H98" s="68"/>
      <c r="I98" s="68"/>
      <c r="J98" s="69"/>
    </row>
    <row r="99" spans="1:10" s="7" customFormat="1" ht="20.100000000000001" customHeight="1">
      <c r="A99" s="5"/>
      <c r="B99" s="5"/>
      <c r="C99" s="6"/>
      <c r="D99" s="6"/>
      <c r="E99" s="6"/>
      <c r="H99" s="68"/>
      <c r="I99" s="68"/>
      <c r="J99" s="69"/>
    </row>
    <row r="100" spans="1:10" s="7" customFormat="1" ht="20.100000000000001" customHeight="1">
      <c r="A100" s="5"/>
      <c r="B100" s="5"/>
      <c r="C100" s="6"/>
      <c r="D100" s="6"/>
      <c r="E100" s="6"/>
      <c r="H100" s="68"/>
      <c r="I100" s="68"/>
      <c r="J100" s="69"/>
    </row>
    <row r="101" spans="1:10" s="7" customFormat="1" ht="20.100000000000001" customHeight="1">
      <c r="A101" s="5"/>
      <c r="B101" s="5"/>
      <c r="C101" s="6"/>
      <c r="D101" s="6"/>
      <c r="E101" s="6"/>
      <c r="H101" s="68"/>
      <c r="I101" s="68"/>
      <c r="J101" s="69"/>
    </row>
    <row r="102" spans="1:10" s="7" customFormat="1" ht="20.100000000000001" customHeight="1">
      <c r="A102" s="5"/>
      <c r="B102" s="5"/>
      <c r="C102" s="6"/>
      <c r="D102" s="6"/>
      <c r="E102" s="6"/>
      <c r="H102" s="68"/>
      <c r="I102" s="68"/>
      <c r="J102" s="69"/>
    </row>
    <row r="103" spans="1:10" s="7" customFormat="1" ht="20.100000000000001" customHeight="1">
      <c r="A103" s="5"/>
      <c r="B103" s="5"/>
      <c r="C103" s="6"/>
      <c r="D103" s="6"/>
      <c r="E103" s="6"/>
      <c r="H103" s="68"/>
      <c r="I103" s="68"/>
      <c r="J103" s="69"/>
    </row>
    <row r="104" spans="1:10" s="7" customFormat="1" ht="20.100000000000001" customHeight="1">
      <c r="A104" s="5"/>
      <c r="B104" s="5"/>
      <c r="C104" s="6"/>
      <c r="D104" s="6"/>
      <c r="E104" s="6"/>
      <c r="H104" s="68"/>
      <c r="I104" s="68"/>
      <c r="J104" s="69"/>
    </row>
    <row r="105" spans="1:10" s="7" customFormat="1" ht="20.100000000000001" customHeight="1">
      <c r="A105" s="5"/>
      <c r="B105" s="5"/>
      <c r="C105" s="6"/>
      <c r="D105" s="6"/>
      <c r="E105" s="6"/>
      <c r="H105" s="68"/>
      <c r="I105" s="68"/>
      <c r="J105" s="69"/>
    </row>
    <row r="106" spans="1:10" s="7" customFormat="1" ht="20.100000000000001" customHeight="1">
      <c r="A106" s="5"/>
      <c r="B106" s="5"/>
      <c r="C106" s="6"/>
      <c r="D106" s="6"/>
      <c r="E106" s="6"/>
      <c r="H106" s="68"/>
      <c r="I106" s="68"/>
      <c r="J106" s="69"/>
    </row>
    <row r="107" spans="1:10" s="7" customFormat="1" ht="20.100000000000001" customHeight="1">
      <c r="A107" s="5"/>
      <c r="B107" s="5"/>
      <c r="C107" s="6"/>
      <c r="D107" s="6"/>
      <c r="E107" s="6"/>
      <c r="H107" s="68"/>
      <c r="I107" s="68"/>
      <c r="J107" s="69"/>
    </row>
    <row r="108" spans="1:10" s="7" customFormat="1" ht="20.100000000000001" customHeight="1">
      <c r="A108" s="5"/>
      <c r="B108" s="5"/>
      <c r="C108" s="6"/>
      <c r="D108" s="6"/>
      <c r="E108" s="6"/>
      <c r="H108" s="68"/>
      <c r="I108" s="68"/>
      <c r="J108" s="69"/>
    </row>
    <row r="109" spans="1:10" s="7" customFormat="1" ht="20.100000000000001" customHeight="1">
      <c r="A109" s="5"/>
      <c r="B109" s="5"/>
      <c r="C109" s="6"/>
      <c r="D109" s="6"/>
      <c r="E109" s="6"/>
      <c r="H109" s="68"/>
      <c r="I109" s="68"/>
      <c r="J109" s="69"/>
    </row>
    <row r="110" spans="1:10" s="7" customFormat="1" ht="20.100000000000001" customHeight="1">
      <c r="A110" s="5"/>
      <c r="B110" s="5"/>
      <c r="C110" s="6"/>
      <c r="D110" s="6"/>
      <c r="E110" s="6"/>
      <c r="H110" s="68"/>
      <c r="I110" s="68"/>
      <c r="J110" s="69"/>
    </row>
    <row r="111" spans="1:10" s="7" customFormat="1" ht="20.100000000000001" customHeight="1">
      <c r="A111" s="5"/>
      <c r="B111" s="5"/>
      <c r="C111" s="6"/>
      <c r="D111" s="6"/>
      <c r="E111" s="6"/>
      <c r="H111" s="68"/>
      <c r="I111" s="68"/>
      <c r="J111" s="69"/>
    </row>
    <row r="112" spans="1:10" s="7" customFormat="1" ht="20.100000000000001" customHeight="1">
      <c r="A112" s="5"/>
      <c r="B112" s="5"/>
      <c r="C112" s="6"/>
      <c r="D112" s="6"/>
      <c r="E112" s="6"/>
      <c r="H112" s="68"/>
      <c r="I112" s="68"/>
      <c r="J112" s="69"/>
    </row>
    <row r="113" spans="1:10" s="7" customFormat="1" ht="20.100000000000001" customHeight="1">
      <c r="A113" s="5"/>
      <c r="B113" s="5"/>
      <c r="C113" s="6"/>
      <c r="D113" s="6"/>
      <c r="E113" s="6"/>
      <c r="H113" s="68"/>
      <c r="I113" s="68"/>
      <c r="J113" s="69"/>
    </row>
    <row r="114" spans="1:10" s="7" customFormat="1" ht="20.100000000000001" customHeight="1">
      <c r="A114" s="5"/>
      <c r="B114" s="5"/>
      <c r="C114" s="6"/>
      <c r="D114" s="6"/>
      <c r="E114" s="6"/>
      <c r="H114" s="68"/>
      <c r="I114" s="68"/>
      <c r="J114" s="69"/>
    </row>
    <row r="115" spans="1:10" s="7" customFormat="1" ht="20.100000000000001" customHeight="1">
      <c r="A115" s="5"/>
      <c r="B115" s="5"/>
      <c r="C115" s="6"/>
      <c r="D115" s="6"/>
      <c r="E115" s="6"/>
      <c r="H115" s="68"/>
      <c r="I115" s="68"/>
      <c r="J115" s="69"/>
    </row>
    <row r="116" spans="1:10" s="7" customFormat="1" ht="20.100000000000001" customHeight="1">
      <c r="A116" s="5"/>
      <c r="B116" s="5"/>
      <c r="C116" s="6"/>
      <c r="D116" s="6"/>
      <c r="E116" s="6"/>
      <c r="H116" s="68"/>
      <c r="I116" s="68"/>
      <c r="J116" s="69"/>
    </row>
    <row r="117" spans="1:10" s="7" customFormat="1" ht="20.100000000000001" customHeight="1">
      <c r="A117" s="5"/>
      <c r="B117" s="5"/>
      <c r="C117" s="6"/>
      <c r="D117" s="6"/>
      <c r="E117" s="6"/>
      <c r="H117" s="68"/>
      <c r="I117" s="68"/>
      <c r="J117" s="69"/>
    </row>
    <row r="118" spans="1:10" s="7" customFormat="1" ht="20.100000000000001" customHeight="1">
      <c r="A118" s="5"/>
      <c r="B118" s="5"/>
      <c r="C118" s="6"/>
      <c r="D118" s="6"/>
      <c r="E118" s="6"/>
      <c r="H118" s="68"/>
      <c r="I118" s="68"/>
      <c r="J118" s="69"/>
    </row>
    <row r="119" spans="1:10" s="7" customFormat="1" ht="20.100000000000001" customHeight="1">
      <c r="A119" s="5"/>
      <c r="B119" s="5"/>
      <c r="C119" s="6"/>
      <c r="D119" s="6"/>
      <c r="E119" s="6"/>
      <c r="H119" s="68"/>
      <c r="I119" s="68"/>
      <c r="J119" s="69"/>
    </row>
    <row r="120" spans="1:10" s="7" customFormat="1" ht="20.100000000000001" customHeight="1">
      <c r="A120" s="5"/>
      <c r="B120" s="5"/>
      <c r="C120" s="6"/>
      <c r="D120" s="6"/>
      <c r="E120" s="6"/>
      <c r="H120" s="68"/>
      <c r="I120" s="68"/>
      <c r="J120" s="69"/>
    </row>
    <row r="121" spans="1:10" s="7" customFormat="1" ht="20.100000000000001" customHeight="1">
      <c r="A121" s="5"/>
      <c r="B121" s="5"/>
      <c r="C121" s="6"/>
      <c r="D121" s="6"/>
      <c r="E121" s="6"/>
      <c r="H121" s="68"/>
      <c r="I121" s="68"/>
      <c r="J121" s="69"/>
    </row>
    <row r="122" spans="1:10" s="7" customFormat="1" ht="20.100000000000001" customHeight="1">
      <c r="A122" s="5"/>
      <c r="B122" s="5"/>
      <c r="C122" s="6"/>
      <c r="D122" s="6"/>
      <c r="E122" s="6"/>
      <c r="H122" s="68"/>
      <c r="I122" s="68"/>
      <c r="J122" s="69"/>
    </row>
    <row r="123" spans="1:10" s="7" customFormat="1" ht="20.100000000000001" customHeight="1">
      <c r="A123" s="5"/>
      <c r="B123" s="5"/>
      <c r="C123" s="6"/>
      <c r="D123" s="6"/>
      <c r="E123" s="6"/>
      <c r="H123" s="68"/>
      <c r="I123" s="68"/>
      <c r="J123" s="69"/>
    </row>
    <row r="124" spans="1:10" s="7" customFormat="1" ht="20.100000000000001" customHeight="1">
      <c r="A124" s="5"/>
      <c r="B124" s="5"/>
      <c r="C124" s="6"/>
      <c r="D124" s="6"/>
      <c r="E124" s="6"/>
      <c r="H124" s="68"/>
      <c r="I124" s="68"/>
      <c r="J124" s="69"/>
    </row>
    <row r="125" spans="1:10" s="7" customFormat="1" ht="20.100000000000001" customHeight="1">
      <c r="A125" s="5"/>
      <c r="B125" s="5"/>
      <c r="C125" s="6"/>
      <c r="D125" s="6"/>
      <c r="E125" s="6"/>
      <c r="H125" s="68"/>
      <c r="I125" s="68"/>
      <c r="J125" s="69"/>
    </row>
    <row r="126" spans="1:10" s="7" customFormat="1" ht="20.100000000000001" customHeight="1">
      <c r="A126" s="5"/>
      <c r="B126" s="5"/>
      <c r="C126" s="6"/>
      <c r="D126" s="6"/>
      <c r="E126" s="6"/>
      <c r="H126" s="68"/>
      <c r="I126" s="68"/>
      <c r="J126" s="69"/>
    </row>
    <row r="127" spans="1:10" s="7" customFormat="1" ht="20.100000000000001" customHeight="1">
      <c r="A127" s="5"/>
      <c r="B127" s="5"/>
      <c r="C127" s="6"/>
      <c r="D127" s="6"/>
      <c r="E127" s="6"/>
      <c r="H127" s="68"/>
      <c r="I127" s="68"/>
      <c r="J127" s="69"/>
    </row>
    <row r="128" spans="1:10" s="7" customFormat="1" ht="20.100000000000001" customHeight="1">
      <c r="A128" s="5"/>
      <c r="B128" s="5"/>
      <c r="C128" s="6"/>
      <c r="D128" s="6"/>
      <c r="E128" s="6"/>
      <c r="H128" s="68"/>
      <c r="I128" s="68"/>
      <c r="J128" s="69"/>
    </row>
    <row r="129" spans="1:10" s="7" customFormat="1" ht="20.100000000000001" customHeight="1">
      <c r="A129" s="5"/>
      <c r="B129" s="5"/>
      <c r="C129" s="6"/>
      <c r="D129" s="6"/>
      <c r="E129" s="6"/>
      <c r="H129" s="68"/>
      <c r="I129" s="68"/>
      <c r="J129" s="69"/>
    </row>
    <row r="130" spans="1:10" s="7" customFormat="1" ht="20.100000000000001" customHeight="1">
      <c r="A130" s="5"/>
      <c r="B130" s="5"/>
      <c r="C130" s="6"/>
      <c r="D130" s="6"/>
      <c r="E130" s="6"/>
      <c r="H130" s="68"/>
      <c r="I130" s="68"/>
      <c r="J130" s="69"/>
    </row>
    <row r="131" spans="1:10" s="7" customFormat="1" ht="20.100000000000001" customHeight="1">
      <c r="A131" s="5"/>
      <c r="B131" s="5"/>
      <c r="C131" s="6"/>
      <c r="D131" s="6"/>
      <c r="E131" s="6"/>
      <c r="H131" s="68"/>
      <c r="I131" s="68"/>
      <c r="J131" s="69"/>
    </row>
    <row r="132" spans="1:10" s="7" customFormat="1" ht="20.100000000000001" customHeight="1">
      <c r="A132" s="5"/>
      <c r="B132" s="5"/>
      <c r="C132" s="6"/>
      <c r="D132" s="6"/>
      <c r="E132" s="6"/>
      <c r="H132" s="68"/>
      <c r="I132" s="68"/>
      <c r="J132" s="69"/>
    </row>
    <row r="133" spans="1:10" s="7" customFormat="1" ht="20.100000000000001" customHeight="1">
      <c r="A133" s="5"/>
      <c r="B133" s="5"/>
      <c r="C133" s="6"/>
      <c r="D133" s="6"/>
      <c r="E133" s="6"/>
      <c r="H133" s="68"/>
      <c r="I133" s="68"/>
      <c r="J133" s="69"/>
    </row>
    <row r="134" spans="1:10" s="7" customFormat="1" ht="20.100000000000001" customHeight="1">
      <c r="A134" s="5"/>
      <c r="B134" s="5"/>
      <c r="C134" s="6"/>
      <c r="D134" s="6"/>
      <c r="E134" s="6"/>
      <c r="H134" s="68"/>
      <c r="I134" s="68"/>
      <c r="J134" s="69"/>
    </row>
    <row r="135" spans="1:10" s="7" customFormat="1" ht="20.100000000000001" customHeight="1">
      <c r="A135" s="5"/>
      <c r="B135" s="5"/>
      <c r="C135" s="6"/>
      <c r="D135" s="6"/>
      <c r="E135" s="6"/>
      <c r="H135" s="68"/>
      <c r="I135" s="68"/>
      <c r="J135" s="69"/>
    </row>
    <row r="136" spans="1:10" s="7" customFormat="1" ht="20.100000000000001" customHeight="1">
      <c r="A136" s="5"/>
      <c r="B136" s="5"/>
      <c r="C136" s="6"/>
      <c r="D136" s="6"/>
      <c r="E136" s="6"/>
      <c r="H136" s="68"/>
      <c r="I136" s="68"/>
      <c r="J136" s="69"/>
    </row>
    <row r="137" spans="1:10" s="7" customFormat="1" ht="20.100000000000001" customHeight="1">
      <c r="A137" s="5"/>
      <c r="B137" s="5"/>
      <c r="C137" s="6"/>
      <c r="D137" s="6"/>
      <c r="E137" s="6"/>
      <c r="H137" s="68"/>
      <c r="I137" s="68"/>
      <c r="J137" s="69"/>
    </row>
    <row r="138" spans="1:10" s="7" customFormat="1" ht="20.100000000000001" customHeight="1">
      <c r="A138" s="5"/>
      <c r="B138" s="5"/>
      <c r="C138" s="6"/>
      <c r="D138" s="6"/>
      <c r="E138" s="6"/>
      <c r="H138" s="68"/>
      <c r="I138" s="68"/>
      <c r="J138" s="69"/>
    </row>
    <row r="139" spans="1:10" s="7" customFormat="1" ht="20.100000000000001" customHeight="1">
      <c r="A139" s="5"/>
      <c r="B139" s="5"/>
      <c r="C139" s="6"/>
      <c r="D139" s="6"/>
      <c r="E139" s="6"/>
      <c r="H139" s="68"/>
      <c r="I139" s="68"/>
      <c r="J139" s="69"/>
    </row>
    <row r="140" spans="1:10" s="7" customFormat="1" ht="20.100000000000001" customHeight="1">
      <c r="A140" s="5"/>
      <c r="B140" s="5"/>
      <c r="C140" s="6"/>
      <c r="D140" s="6"/>
      <c r="E140" s="6"/>
      <c r="H140" s="68"/>
      <c r="I140" s="68"/>
      <c r="J140" s="69"/>
    </row>
    <row r="141" spans="1:10" s="7" customFormat="1" ht="20.100000000000001" customHeight="1">
      <c r="A141" s="5"/>
      <c r="B141" s="5"/>
      <c r="C141" s="6"/>
      <c r="D141" s="6"/>
      <c r="E141" s="6"/>
      <c r="H141" s="68"/>
      <c r="I141" s="68"/>
      <c r="J141" s="69"/>
    </row>
    <row r="142" spans="1:10" s="7" customFormat="1" ht="20.100000000000001" customHeight="1">
      <c r="A142" s="5"/>
      <c r="B142" s="5"/>
      <c r="C142" s="6"/>
      <c r="D142" s="6"/>
      <c r="E142" s="6"/>
      <c r="H142" s="68"/>
      <c r="I142" s="68"/>
      <c r="J142" s="69"/>
    </row>
    <row r="143" spans="1:10" s="7" customFormat="1" ht="20.100000000000001" customHeight="1">
      <c r="A143" s="5"/>
      <c r="B143" s="5"/>
      <c r="C143" s="6"/>
      <c r="D143" s="6"/>
      <c r="E143" s="6"/>
      <c r="H143" s="68"/>
      <c r="I143" s="68"/>
      <c r="J143" s="69"/>
    </row>
    <row r="144" spans="1:10" s="7" customFormat="1" ht="20.100000000000001" customHeight="1">
      <c r="A144" s="5"/>
      <c r="B144" s="5"/>
      <c r="C144" s="6"/>
      <c r="D144" s="6"/>
      <c r="E144" s="6"/>
      <c r="H144" s="68"/>
      <c r="I144" s="68"/>
      <c r="J144" s="69"/>
    </row>
    <row r="145" spans="1:10" s="7" customFormat="1" ht="20.100000000000001" customHeight="1">
      <c r="A145" s="5"/>
      <c r="B145" s="5"/>
      <c r="C145" s="6"/>
      <c r="D145" s="6"/>
      <c r="E145" s="6"/>
      <c r="H145" s="68"/>
      <c r="I145" s="68"/>
      <c r="J145" s="69"/>
    </row>
    <row r="146" spans="1:10" s="7" customFormat="1" ht="20.100000000000001" customHeight="1">
      <c r="A146" s="5"/>
      <c r="B146" s="5"/>
      <c r="C146" s="6"/>
      <c r="D146" s="6"/>
      <c r="E146" s="6"/>
      <c r="H146" s="68"/>
      <c r="I146" s="68"/>
      <c r="J146" s="69"/>
    </row>
    <row r="147" spans="1:10" s="7" customFormat="1" ht="20.100000000000001" customHeight="1">
      <c r="A147" s="5"/>
      <c r="B147" s="5"/>
      <c r="C147" s="6"/>
      <c r="D147" s="6"/>
      <c r="E147" s="6"/>
      <c r="H147" s="68"/>
      <c r="I147" s="68"/>
      <c r="J147" s="69"/>
    </row>
    <row r="148" spans="1:10" s="7" customFormat="1" ht="20.100000000000001" customHeight="1">
      <c r="A148" s="5"/>
      <c r="B148" s="5"/>
      <c r="C148" s="6"/>
      <c r="D148" s="6"/>
      <c r="E148" s="6"/>
      <c r="H148" s="68"/>
      <c r="I148" s="68"/>
      <c r="J148" s="69"/>
    </row>
    <row r="149" spans="1:10" s="7" customFormat="1" ht="20.100000000000001" customHeight="1">
      <c r="A149" s="5"/>
      <c r="B149" s="5"/>
      <c r="C149" s="6"/>
      <c r="D149" s="6"/>
      <c r="E149" s="6"/>
      <c r="H149" s="68"/>
      <c r="I149" s="68"/>
      <c r="J149" s="69"/>
    </row>
    <row r="150" spans="1:10" s="7" customFormat="1" ht="20.100000000000001" customHeight="1">
      <c r="A150" s="5"/>
      <c r="B150" s="5"/>
      <c r="C150" s="6"/>
      <c r="D150" s="6"/>
      <c r="E150" s="6"/>
      <c r="H150" s="68"/>
      <c r="I150" s="68"/>
      <c r="J150" s="69"/>
    </row>
    <row r="151" spans="1:10" s="7" customFormat="1" ht="20.100000000000001" customHeight="1">
      <c r="A151" s="5"/>
      <c r="B151" s="5"/>
      <c r="C151" s="6"/>
      <c r="D151" s="6"/>
      <c r="E151" s="6"/>
      <c r="H151" s="68"/>
      <c r="I151" s="68"/>
      <c r="J151" s="69"/>
    </row>
    <row r="152" spans="1:10" s="7" customFormat="1" ht="20.100000000000001" customHeight="1">
      <c r="A152" s="5"/>
      <c r="B152" s="5"/>
      <c r="C152" s="6"/>
      <c r="D152" s="6"/>
      <c r="E152" s="6"/>
      <c r="H152" s="68"/>
      <c r="I152" s="68"/>
      <c r="J152" s="69"/>
    </row>
    <row r="153" spans="1:10" s="7" customFormat="1" ht="20.100000000000001" customHeight="1">
      <c r="A153" s="5"/>
      <c r="B153" s="5"/>
      <c r="C153" s="6"/>
      <c r="D153" s="6"/>
      <c r="E153" s="6"/>
      <c r="H153" s="68"/>
      <c r="I153" s="68"/>
      <c r="J153" s="69"/>
    </row>
    <row r="154" spans="1:10" s="7" customFormat="1" ht="20.100000000000001" customHeight="1">
      <c r="A154" s="5"/>
      <c r="B154" s="5"/>
      <c r="C154" s="6"/>
      <c r="D154" s="6"/>
      <c r="E154" s="6"/>
      <c r="H154" s="68"/>
      <c r="I154" s="68"/>
      <c r="J154" s="69"/>
    </row>
    <row r="155" spans="1:10" s="7" customFormat="1" ht="20.100000000000001" customHeight="1">
      <c r="A155" s="5"/>
      <c r="B155" s="5"/>
      <c r="C155" s="6"/>
      <c r="D155" s="6"/>
      <c r="E155" s="6"/>
      <c r="H155" s="68"/>
      <c r="I155" s="68"/>
      <c r="J155" s="69"/>
    </row>
    <row r="156" spans="1:10" s="7" customFormat="1" ht="20.100000000000001" customHeight="1">
      <c r="A156" s="5"/>
      <c r="B156" s="5"/>
      <c r="C156" s="6"/>
      <c r="D156" s="6"/>
      <c r="E156" s="6"/>
      <c r="H156" s="68"/>
      <c r="I156" s="68"/>
      <c r="J156" s="69"/>
    </row>
    <row r="157" spans="1:10" s="7" customFormat="1" ht="20.100000000000001" customHeight="1">
      <c r="A157" s="5"/>
      <c r="B157" s="5"/>
      <c r="C157" s="6"/>
      <c r="D157" s="6"/>
      <c r="E157" s="6"/>
      <c r="H157" s="68"/>
      <c r="I157" s="68"/>
      <c r="J157" s="69"/>
    </row>
    <row r="158" spans="1:10" s="7" customFormat="1" ht="20.100000000000001" customHeight="1">
      <c r="A158" s="5"/>
      <c r="B158" s="5"/>
      <c r="C158" s="6"/>
      <c r="D158" s="6"/>
      <c r="E158" s="6"/>
      <c r="H158" s="68"/>
      <c r="I158" s="68"/>
      <c r="J158" s="69"/>
    </row>
    <row r="159" spans="1:10" s="7" customFormat="1" ht="20.100000000000001" customHeight="1">
      <c r="A159" s="5"/>
      <c r="B159" s="5"/>
      <c r="C159" s="6"/>
      <c r="D159" s="6"/>
      <c r="E159" s="6"/>
      <c r="H159" s="68"/>
      <c r="I159" s="68"/>
      <c r="J159" s="69"/>
    </row>
    <row r="160" spans="1:10" s="7" customFormat="1" ht="20.100000000000001" customHeight="1">
      <c r="A160" s="5"/>
      <c r="B160" s="5"/>
      <c r="C160" s="6"/>
      <c r="D160" s="6"/>
      <c r="E160" s="6"/>
      <c r="H160" s="68"/>
      <c r="I160" s="68"/>
      <c r="J160" s="69"/>
    </row>
    <row r="161" spans="1:10" s="7" customFormat="1" ht="20.100000000000001" customHeight="1">
      <c r="A161" s="5"/>
      <c r="B161" s="5"/>
      <c r="C161" s="6"/>
      <c r="D161" s="6"/>
      <c r="E161" s="6"/>
      <c r="H161" s="68"/>
      <c r="I161" s="68"/>
      <c r="J161" s="69"/>
    </row>
    <row r="162" spans="1:10" s="7" customFormat="1" ht="20.100000000000001" customHeight="1">
      <c r="A162" s="5"/>
      <c r="B162" s="5"/>
      <c r="C162" s="6"/>
      <c r="D162" s="6"/>
      <c r="E162" s="6"/>
      <c r="H162" s="68"/>
      <c r="I162" s="68"/>
      <c r="J162" s="69"/>
    </row>
    <row r="163" spans="1:10" s="7" customFormat="1" ht="20.100000000000001" customHeight="1">
      <c r="A163" s="5"/>
      <c r="B163" s="5"/>
      <c r="C163" s="6"/>
      <c r="D163" s="6"/>
      <c r="E163" s="6"/>
      <c r="H163" s="68"/>
      <c r="I163" s="68"/>
      <c r="J163" s="69"/>
    </row>
    <row r="164" spans="1:10" s="7" customFormat="1" ht="20.100000000000001" customHeight="1">
      <c r="A164" s="5"/>
      <c r="B164" s="5"/>
      <c r="C164" s="6"/>
      <c r="D164" s="6"/>
      <c r="E164" s="6"/>
      <c r="H164" s="68"/>
      <c r="I164" s="68"/>
      <c r="J164" s="69"/>
    </row>
    <row r="165" spans="1:10" s="7" customFormat="1" ht="20.100000000000001" customHeight="1">
      <c r="A165" s="5"/>
      <c r="B165" s="5"/>
      <c r="C165" s="6"/>
      <c r="D165" s="6"/>
      <c r="E165" s="6"/>
      <c r="H165" s="68"/>
      <c r="I165" s="68"/>
      <c r="J165" s="69"/>
    </row>
    <row r="166" spans="1:10" s="7" customFormat="1" ht="20.100000000000001" customHeight="1">
      <c r="A166" s="5"/>
      <c r="B166" s="5"/>
      <c r="C166" s="6"/>
      <c r="D166" s="6"/>
      <c r="E166" s="6"/>
      <c r="H166" s="68"/>
      <c r="I166" s="68"/>
      <c r="J166" s="69"/>
    </row>
    <row r="167" spans="1:10" s="7" customFormat="1" ht="20.100000000000001" customHeight="1">
      <c r="A167" s="5"/>
      <c r="B167" s="5"/>
      <c r="C167" s="6"/>
      <c r="D167" s="6"/>
      <c r="E167" s="6"/>
      <c r="H167" s="68"/>
      <c r="I167" s="68"/>
      <c r="J167" s="69"/>
    </row>
    <row r="168" spans="1:10" s="7" customFormat="1" ht="20.100000000000001" customHeight="1">
      <c r="A168" s="5"/>
      <c r="B168" s="5"/>
      <c r="C168" s="6"/>
      <c r="D168" s="6"/>
      <c r="E168" s="6"/>
      <c r="H168" s="68"/>
      <c r="I168" s="68"/>
      <c r="J168" s="69"/>
    </row>
    <row r="169" spans="1:10" s="7" customFormat="1" ht="20.100000000000001" customHeight="1">
      <c r="A169" s="5"/>
      <c r="B169" s="5"/>
      <c r="C169" s="6"/>
      <c r="D169" s="6"/>
      <c r="E169" s="6"/>
      <c r="H169" s="68"/>
      <c r="I169" s="68"/>
      <c r="J169" s="69"/>
    </row>
    <row r="170" spans="1:10" s="7" customFormat="1" ht="20.100000000000001" customHeight="1">
      <c r="A170" s="5"/>
      <c r="B170" s="5"/>
      <c r="C170" s="6"/>
      <c r="D170" s="6"/>
      <c r="E170" s="6"/>
      <c r="H170" s="68"/>
      <c r="I170" s="68"/>
      <c r="J170" s="69"/>
    </row>
    <row r="171" spans="1:10" s="7" customFormat="1" ht="20.100000000000001" customHeight="1">
      <c r="A171" s="5"/>
      <c r="B171" s="5"/>
      <c r="C171" s="6"/>
      <c r="D171" s="6"/>
      <c r="E171" s="6"/>
      <c r="H171" s="68"/>
      <c r="I171" s="68"/>
      <c r="J171" s="69"/>
    </row>
    <row r="172" spans="1:10" s="7" customFormat="1" ht="20.100000000000001" customHeight="1">
      <c r="A172" s="5"/>
      <c r="B172" s="5"/>
      <c r="C172" s="6"/>
      <c r="D172" s="6"/>
      <c r="E172" s="6"/>
      <c r="H172" s="68"/>
      <c r="I172" s="68"/>
      <c r="J172" s="69"/>
    </row>
    <row r="173" spans="1:10" s="7" customFormat="1" ht="20.100000000000001" customHeight="1">
      <c r="A173" s="5"/>
      <c r="B173" s="5"/>
      <c r="C173" s="6"/>
      <c r="D173" s="6"/>
      <c r="E173" s="6"/>
      <c r="H173" s="68"/>
      <c r="I173" s="68"/>
      <c r="J173" s="69"/>
    </row>
    <row r="174" spans="1:10" s="7" customFormat="1" ht="20.100000000000001" customHeight="1">
      <c r="A174" s="5"/>
      <c r="B174" s="5"/>
      <c r="C174" s="6"/>
      <c r="D174" s="6"/>
      <c r="E174" s="6"/>
      <c r="H174" s="68"/>
      <c r="I174" s="68"/>
      <c r="J174" s="69"/>
    </row>
    <row r="175" spans="1:10" s="7" customFormat="1" ht="20.100000000000001" customHeight="1">
      <c r="A175" s="5"/>
      <c r="B175" s="5"/>
      <c r="C175" s="6"/>
      <c r="D175" s="6"/>
      <c r="E175" s="6"/>
      <c r="H175" s="68"/>
      <c r="I175" s="68"/>
      <c r="J175" s="69"/>
    </row>
    <row r="176" spans="1:10" s="7" customFormat="1" ht="20.100000000000001" customHeight="1">
      <c r="A176" s="5"/>
      <c r="B176" s="5"/>
      <c r="C176" s="6"/>
      <c r="D176" s="6"/>
      <c r="E176" s="6"/>
      <c r="H176" s="68"/>
      <c r="I176" s="68"/>
      <c r="J176" s="69"/>
    </row>
    <row r="177" spans="1:10" s="7" customFormat="1" ht="20.100000000000001" customHeight="1">
      <c r="A177" s="5"/>
      <c r="B177" s="5"/>
      <c r="C177" s="6"/>
      <c r="D177" s="6"/>
      <c r="E177" s="6"/>
      <c r="H177" s="68"/>
      <c r="I177" s="68"/>
      <c r="J177" s="69"/>
    </row>
    <row r="178" spans="1:10" s="7" customFormat="1" ht="20.100000000000001" customHeight="1">
      <c r="A178" s="5"/>
      <c r="B178" s="5"/>
      <c r="C178" s="6"/>
      <c r="D178" s="6"/>
      <c r="E178" s="6"/>
      <c r="H178" s="68"/>
      <c r="I178" s="68"/>
      <c r="J178" s="69"/>
    </row>
    <row r="179" spans="1:10" s="7" customFormat="1" ht="20.100000000000001" customHeight="1">
      <c r="A179" s="5"/>
      <c r="B179" s="5"/>
      <c r="C179" s="6"/>
      <c r="D179" s="6"/>
      <c r="E179" s="6"/>
      <c r="H179" s="68"/>
      <c r="I179" s="68"/>
      <c r="J179" s="69"/>
    </row>
    <row r="180" spans="1:10" s="7" customFormat="1" ht="20.100000000000001" customHeight="1">
      <c r="A180" s="5"/>
      <c r="B180" s="5"/>
      <c r="C180" s="6"/>
      <c r="D180" s="6"/>
      <c r="E180" s="6"/>
      <c r="H180" s="68"/>
      <c r="I180" s="68"/>
      <c r="J180" s="69"/>
    </row>
    <row r="181" spans="1:10" s="7" customFormat="1" ht="20.100000000000001" customHeight="1">
      <c r="A181" s="5"/>
      <c r="B181" s="5"/>
      <c r="C181" s="6"/>
      <c r="D181" s="6"/>
      <c r="E181" s="6"/>
      <c r="H181" s="68"/>
      <c r="I181" s="68"/>
      <c r="J181" s="69"/>
    </row>
    <row r="182" spans="1:10" s="7" customFormat="1" ht="20.100000000000001" customHeight="1">
      <c r="A182" s="5"/>
      <c r="B182" s="5"/>
      <c r="C182" s="6"/>
      <c r="D182" s="6"/>
      <c r="E182" s="6"/>
      <c r="H182" s="68"/>
      <c r="I182" s="68"/>
      <c r="J182" s="69"/>
    </row>
    <row r="183" spans="1:10" s="7" customFormat="1" ht="20.100000000000001" customHeight="1">
      <c r="A183" s="5"/>
      <c r="B183" s="5"/>
      <c r="C183" s="6"/>
      <c r="D183" s="6"/>
      <c r="E183" s="6"/>
      <c r="H183" s="68"/>
      <c r="I183" s="68"/>
      <c r="J183" s="69"/>
    </row>
    <row r="184" spans="1:10" s="7" customFormat="1" ht="20.100000000000001" customHeight="1">
      <c r="A184" s="5"/>
      <c r="B184" s="5"/>
      <c r="C184" s="6"/>
      <c r="D184" s="6"/>
      <c r="E184" s="6"/>
      <c r="H184" s="68"/>
      <c r="I184" s="68"/>
      <c r="J184" s="69"/>
    </row>
    <row r="185" spans="1:10" s="7" customFormat="1" ht="20.100000000000001" customHeight="1">
      <c r="A185" s="5"/>
      <c r="B185" s="5"/>
      <c r="C185" s="6"/>
      <c r="D185" s="6"/>
      <c r="E185" s="6"/>
      <c r="H185" s="68"/>
      <c r="I185" s="68"/>
      <c r="J185" s="69"/>
    </row>
    <row r="186" spans="1:10" s="7" customFormat="1" ht="20.100000000000001" customHeight="1">
      <c r="A186" s="5"/>
      <c r="B186" s="5"/>
      <c r="C186" s="6"/>
      <c r="D186" s="6"/>
      <c r="E186" s="6"/>
      <c r="H186" s="68"/>
      <c r="I186" s="68"/>
      <c r="J186" s="69"/>
    </row>
    <row r="187" spans="1:10" s="7" customFormat="1" ht="20.100000000000001" customHeight="1">
      <c r="A187" s="5"/>
      <c r="B187" s="5"/>
      <c r="C187" s="6"/>
      <c r="D187" s="6"/>
      <c r="E187" s="6"/>
      <c r="H187" s="68"/>
      <c r="I187" s="68"/>
      <c r="J187" s="69"/>
    </row>
    <row r="188" spans="1:10" s="7" customFormat="1" ht="20.100000000000001" customHeight="1">
      <c r="A188" s="5"/>
      <c r="B188" s="5"/>
      <c r="C188" s="6"/>
      <c r="D188" s="6"/>
      <c r="E188" s="6"/>
      <c r="H188" s="68"/>
      <c r="I188" s="68"/>
      <c r="J188" s="69"/>
    </row>
    <row r="189" spans="1:10" s="7" customFormat="1" ht="20.100000000000001" customHeight="1">
      <c r="A189" s="5"/>
      <c r="B189" s="5"/>
      <c r="C189" s="6"/>
      <c r="D189" s="6"/>
      <c r="E189" s="6"/>
      <c r="H189" s="68"/>
      <c r="I189" s="68"/>
      <c r="J189" s="69"/>
    </row>
    <row r="190" spans="1:10" s="7" customFormat="1" ht="20.100000000000001" customHeight="1">
      <c r="A190" s="5"/>
      <c r="B190" s="5"/>
      <c r="C190" s="6"/>
      <c r="D190" s="6"/>
      <c r="E190" s="6"/>
      <c r="H190" s="68"/>
      <c r="I190" s="68"/>
      <c r="J190" s="69"/>
    </row>
    <row r="191" spans="1:10" s="7" customFormat="1" ht="20.100000000000001" customHeight="1">
      <c r="A191" s="5"/>
      <c r="B191" s="5"/>
      <c r="C191" s="6"/>
      <c r="D191" s="6"/>
      <c r="E191" s="6"/>
      <c r="H191" s="68"/>
      <c r="I191" s="68"/>
      <c r="J191" s="69"/>
    </row>
    <row r="192" spans="1:10" s="7" customFormat="1" ht="20.100000000000001" customHeight="1">
      <c r="A192" s="5"/>
      <c r="B192" s="5"/>
      <c r="C192" s="6"/>
      <c r="D192" s="6"/>
      <c r="E192" s="6"/>
      <c r="H192" s="68"/>
      <c r="I192" s="68"/>
      <c r="J192" s="69"/>
    </row>
    <row r="193" spans="1:10" s="7" customFormat="1" ht="20.100000000000001" customHeight="1">
      <c r="A193" s="5"/>
      <c r="B193" s="5"/>
      <c r="C193" s="6"/>
      <c r="D193" s="6"/>
      <c r="E193" s="6"/>
      <c r="H193" s="68"/>
      <c r="I193" s="68"/>
      <c r="J193" s="69"/>
    </row>
    <row r="194" spans="1:10" s="7" customFormat="1" ht="20.100000000000001" customHeight="1">
      <c r="A194" s="5"/>
      <c r="B194" s="5"/>
      <c r="C194" s="6"/>
      <c r="D194" s="6"/>
      <c r="E194" s="6"/>
      <c r="H194" s="68"/>
      <c r="I194" s="68"/>
      <c r="J194" s="69"/>
    </row>
    <row r="195" spans="1:10" s="7" customFormat="1" ht="20.100000000000001" customHeight="1">
      <c r="A195" s="5"/>
      <c r="B195" s="5"/>
      <c r="C195" s="6"/>
      <c r="D195" s="6"/>
      <c r="E195" s="6"/>
      <c r="H195" s="68"/>
      <c r="I195" s="68"/>
      <c r="J195" s="69"/>
    </row>
    <row r="196" spans="1:10" s="7" customFormat="1" ht="20.100000000000001" customHeight="1">
      <c r="A196" s="5"/>
      <c r="B196" s="5"/>
      <c r="C196" s="6"/>
      <c r="D196" s="6"/>
      <c r="E196" s="6"/>
      <c r="H196" s="68"/>
      <c r="I196" s="68"/>
      <c r="J196" s="69"/>
    </row>
    <row r="197" spans="1:10" s="7" customFormat="1" ht="20.100000000000001" customHeight="1">
      <c r="A197" s="5"/>
      <c r="B197" s="5"/>
      <c r="C197" s="6"/>
      <c r="D197" s="6"/>
      <c r="E197" s="6"/>
      <c r="H197" s="68"/>
      <c r="I197" s="68"/>
      <c r="J197" s="69"/>
    </row>
    <row r="198" spans="1:10" s="7" customFormat="1" ht="20.100000000000001" customHeight="1">
      <c r="A198" s="5"/>
      <c r="B198" s="5"/>
      <c r="C198" s="6"/>
      <c r="D198" s="6"/>
      <c r="E198" s="6"/>
      <c r="H198" s="68"/>
      <c r="I198" s="68"/>
      <c r="J198" s="69"/>
    </row>
    <row r="199" spans="1:10" s="7" customFormat="1" ht="20.100000000000001" customHeight="1">
      <c r="A199" s="5"/>
      <c r="B199" s="5"/>
      <c r="C199" s="6"/>
      <c r="D199" s="6"/>
      <c r="E199" s="6"/>
      <c r="H199" s="68"/>
      <c r="I199" s="68"/>
      <c r="J199" s="69"/>
    </row>
    <row r="200" spans="1:10" s="7" customFormat="1" ht="20.100000000000001" customHeight="1">
      <c r="A200" s="5"/>
      <c r="B200" s="5"/>
      <c r="C200" s="6"/>
      <c r="D200" s="6"/>
      <c r="E200" s="6"/>
      <c r="H200" s="68"/>
      <c r="I200" s="68"/>
      <c r="J200" s="69"/>
    </row>
    <row r="201" spans="1:10" s="7" customFormat="1" ht="20.100000000000001" customHeight="1">
      <c r="A201" s="5"/>
      <c r="B201" s="5"/>
      <c r="C201" s="6"/>
      <c r="D201" s="6"/>
      <c r="E201" s="6"/>
      <c r="H201" s="68"/>
      <c r="I201" s="68"/>
      <c r="J201" s="69"/>
    </row>
    <row r="202" spans="1:10" s="7" customFormat="1" ht="20.100000000000001" customHeight="1">
      <c r="A202" s="5"/>
      <c r="B202" s="5"/>
      <c r="C202" s="6"/>
      <c r="D202" s="6"/>
      <c r="E202" s="6"/>
      <c r="H202" s="68"/>
      <c r="I202" s="68"/>
      <c r="J202" s="69"/>
    </row>
    <row r="203" spans="1:10" s="7" customFormat="1" ht="20.100000000000001" customHeight="1">
      <c r="A203" s="5"/>
      <c r="B203" s="5"/>
      <c r="C203" s="6"/>
      <c r="D203" s="6"/>
      <c r="E203" s="6"/>
      <c r="H203" s="68"/>
      <c r="I203" s="68"/>
      <c r="J203" s="69"/>
    </row>
    <row r="204" spans="1:10" s="7" customFormat="1" ht="20.100000000000001" customHeight="1">
      <c r="A204" s="5"/>
      <c r="B204" s="5"/>
      <c r="C204" s="6"/>
      <c r="D204" s="6"/>
      <c r="E204" s="6"/>
      <c r="H204" s="68"/>
      <c r="I204" s="68"/>
      <c r="J204" s="69"/>
    </row>
    <row r="205" spans="1:10" s="7" customFormat="1" ht="20.100000000000001" customHeight="1">
      <c r="A205" s="5"/>
      <c r="B205" s="5"/>
      <c r="C205" s="6"/>
      <c r="D205" s="6"/>
      <c r="E205" s="6"/>
      <c r="H205" s="68"/>
      <c r="I205" s="68"/>
      <c r="J205" s="69"/>
    </row>
    <row r="206" spans="1:10" s="7" customFormat="1" ht="20.100000000000001" customHeight="1">
      <c r="A206" s="5"/>
      <c r="B206" s="5"/>
      <c r="C206" s="6"/>
      <c r="D206" s="6"/>
      <c r="E206" s="6"/>
      <c r="H206" s="68"/>
      <c r="I206" s="68"/>
      <c r="J206" s="69"/>
    </row>
    <row r="207" spans="1:10" s="7" customFormat="1" ht="20.100000000000001" customHeight="1">
      <c r="A207" s="5"/>
      <c r="B207" s="5"/>
      <c r="C207" s="6"/>
      <c r="D207" s="6"/>
      <c r="E207" s="6"/>
      <c r="H207" s="68"/>
      <c r="I207" s="68"/>
      <c r="J207" s="69"/>
    </row>
    <row r="208" spans="1:10" s="7" customFormat="1" ht="20.100000000000001" customHeight="1">
      <c r="A208" s="5"/>
      <c r="B208" s="5"/>
      <c r="C208" s="6"/>
      <c r="D208" s="6"/>
      <c r="E208" s="6"/>
      <c r="H208" s="68"/>
      <c r="I208" s="68"/>
      <c r="J208" s="69"/>
    </row>
    <row r="209" spans="1:10" s="7" customFormat="1" ht="20.100000000000001" customHeight="1">
      <c r="A209" s="5"/>
      <c r="B209" s="5"/>
      <c r="C209" s="6"/>
      <c r="D209" s="6"/>
      <c r="E209" s="6"/>
      <c r="H209" s="68"/>
      <c r="I209" s="68"/>
      <c r="J209" s="69"/>
    </row>
    <row r="210" spans="1:10" s="7" customFormat="1" ht="20.100000000000001" customHeight="1">
      <c r="A210" s="5"/>
      <c r="B210" s="5"/>
      <c r="C210" s="6"/>
      <c r="D210" s="6"/>
      <c r="E210" s="6"/>
      <c r="H210" s="68"/>
      <c r="I210" s="68"/>
      <c r="J210" s="69"/>
    </row>
    <row r="211" spans="1:10" s="7" customFormat="1" ht="20.100000000000001" customHeight="1">
      <c r="A211" s="5"/>
      <c r="B211" s="5"/>
      <c r="C211" s="6"/>
      <c r="D211" s="6"/>
      <c r="E211" s="6"/>
      <c r="H211" s="68"/>
      <c r="I211" s="68"/>
      <c r="J211" s="69"/>
    </row>
    <row r="212" spans="1:10" s="7" customFormat="1" ht="20.100000000000001" customHeight="1">
      <c r="A212" s="5"/>
      <c r="B212" s="5"/>
      <c r="C212" s="6"/>
      <c r="D212" s="6"/>
      <c r="E212" s="6"/>
      <c r="H212" s="68"/>
      <c r="I212" s="68"/>
      <c r="J212" s="69"/>
    </row>
    <row r="213" spans="1:10" s="7" customFormat="1" ht="20.100000000000001" customHeight="1">
      <c r="A213" s="5"/>
      <c r="B213" s="5"/>
      <c r="C213" s="6"/>
      <c r="D213" s="6"/>
      <c r="E213" s="6"/>
      <c r="H213" s="68"/>
      <c r="I213" s="68"/>
      <c r="J213" s="69"/>
    </row>
    <row r="214" spans="1:10" s="7" customFormat="1" ht="20.100000000000001" customHeight="1">
      <c r="A214" s="5"/>
      <c r="B214" s="5"/>
      <c r="C214" s="6"/>
      <c r="D214" s="6"/>
      <c r="E214" s="6"/>
      <c r="H214" s="68"/>
      <c r="I214" s="68"/>
      <c r="J214" s="69"/>
    </row>
    <row r="215" spans="1:10" s="7" customFormat="1" ht="20.100000000000001" customHeight="1">
      <c r="A215" s="5"/>
      <c r="B215" s="5"/>
      <c r="C215" s="6"/>
      <c r="D215" s="6"/>
      <c r="E215" s="6"/>
      <c r="H215" s="68"/>
      <c r="I215" s="68"/>
      <c r="J215" s="69"/>
    </row>
    <row r="216" spans="1:10" s="7" customFormat="1" ht="20.100000000000001" customHeight="1">
      <c r="A216" s="5"/>
      <c r="B216" s="5"/>
      <c r="C216" s="6"/>
      <c r="D216" s="6"/>
      <c r="E216" s="6"/>
      <c r="H216" s="68"/>
      <c r="I216" s="68"/>
      <c r="J216" s="69"/>
    </row>
    <row r="217" spans="1:10" s="7" customFormat="1" ht="20.100000000000001" customHeight="1">
      <c r="A217" s="5"/>
      <c r="B217" s="5"/>
      <c r="C217" s="6"/>
      <c r="D217" s="6"/>
      <c r="E217" s="6"/>
      <c r="H217" s="68"/>
      <c r="I217" s="68"/>
      <c r="J217" s="69"/>
    </row>
    <row r="218" spans="1:10" s="7" customFormat="1" ht="20.100000000000001" customHeight="1">
      <c r="A218" s="5"/>
      <c r="B218" s="5"/>
      <c r="C218" s="6"/>
      <c r="D218" s="6"/>
      <c r="E218" s="6"/>
      <c r="H218" s="68"/>
      <c r="I218" s="68"/>
      <c r="J218" s="69"/>
    </row>
    <row r="219" spans="1:10" s="7" customFormat="1" ht="20.100000000000001" customHeight="1">
      <c r="A219" s="5"/>
      <c r="B219" s="5"/>
      <c r="C219" s="6"/>
      <c r="D219" s="6"/>
      <c r="E219" s="6"/>
      <c r="H219" s="68"/>
      <c r="I219" s="68"/>
      <c r="J219" s="69"/>
    </row>
    <row r="220" spans="1:10" s="7" customFormat="1" ht="20.100000000000001" customHeight="1">
      <c r="A220" s="5"/>
      <c r="B220" s="5"/>
      <c r="C220" s="6"/>
      <c r="D220" s="6"/>
      <c r="E220" s="6"/>
      <c r="H220" s="68"/>
      <c r="I220" s="68"/>
      <c r="J220" s="69"/>
    </row>
    <row r="221" spans="1:10" s="7" customFormat="1" ht="20.100000000000001" customHeight="1">
      <c r="A221" s="5"/>
      <c r="B221" s="5"/>
      <c r="C221" s="6"/>
      <c r="D221" s="6"/>
      <c r="E221" s="6"/>
      <c r="H221" s="68"/>
      <c r="I221" s="68"/>
      <c r="J221" s="69"/>
    </row>
    <row r="222" spans="1:10" s="7" customFormat="1" ht="20.100000000000001" customHeight="1">
      <c r="A222" s="5"/>
      <c r="B222" s="5"/>
      <c r="C222" s="6"/>
      <c r="D222" s="6"/>
      <c r="E222" s="6"/>
      <c r="H222" s="68"/>
      <c r="I222" s="68"/>
      <c r="J222" s="69"/>
    </row>
    <row r="223" spans="1:10" s="7" customFormat="1" ht="20.100000000000001" customHeight="1">
      <c r="A223" s="5"/>
      <c r="B223" s="5"/>
      <c r="C223" s="6"/>
      <c r="D223" s="6"/>
      <c r="E223" s="6"/>
      <c r="H223" s="68"/>
      <c r="I223" s="68"/>
      <c r="J223" s="69"/>
    </row>
    <row r="224" spans="1:10" s="7" customFormat="1" ht="20.100000000000001" customHeight="1">
      <c r="A224" s="5"/>
      <c r="B224" s="5"/>
      <c r="C224" s="6"/>
      <c r="D224" s="6"/>
      <c r="E224" s="6"/>
      <c r="H224" s="68"/>
      <c r="I224" s="68"/>
      <c r="J224" s="69"/>
    </row>
    <row r="225" spans="1:10" s="7" customFormat="1" ht="20.100000000000001" customHeight="1">
      <c r="A225" s="5"/>
      <c r="B225" s="5"/>
      <c r="C225" s="6"/>
      <c r="D225" s="6"/>
      <c r="E225" s="6"/>
      <c r="H225" s="68"/>
      <c r="I225" s="68"/>
      <c r="J225" s="69"/>
    </row>
    <row r="226" spans="1:10" s="7" customFormat="1" ht="20.100000000000001" customHeight="1">
      <c r="A226" s="5"/>
      <c r="B226" s="5"/>
      <c r="C226" s="6"/>
      <c r="D226" s="6"/>
      <c r="E226" s="6"/>
      <c r="H226" s="68"/>
      <c r="I226" s="68"/>
      <c r="J226" s="69"/>
    </row>
    <row r="227" spans="1:10" s="7" customFormat="1" ht="20.100000000000001" customHeight="1">
      <c r="A227" s="5"/>
      <c r="B227" s="5"/>
      <c r="C227" s="6"/>
      <c r="D227" s="6"/>
      <c r="E227" s="6"/>
      <c r="H227" s="68"/>
      <c r="I227" s="68"/>
      <c r="J227" s="69"/>
    </row>
    <row r="228" spans="1:10" s="7" customFormat="1" ht="20.100000000000001" customHeight="1">
      <c r="A228" s="5"/>
      <c r="B228" s="5"/>
      <c r="C228" s="6"/>
      <c r="D228" s="6"/>
      <c r="E228" s="6"/>
      <c r="H228" s="68"/>
      <c r="I228" s="68"/>
      <c r="J228" s="69"/>
    </row>
    <row r="229" spans="1:10" s="7" customFormat="1" ht="20.100000000000001" customHeight="1">
      <c r="A229" s="5"/>
      <c r="B229" s="5"/>
      <c r="C229" s="6"/>
      <c r="D229" s="6"/>
      <c r="E229" s="6"/>
      <c r="H229" s="68"/>
      <c r="I229" s="68"/>
      <c r="J229" s="69"/>
    </row>
    <row r="230" spans="1:10" s="7" customFormat="1" ht="20.100000000000001" customHeight="1">
      <c r="A230" s="5"/>
      <c r="B230" s="5"/>
      <c r="C230" s="6"/>
      <c r="D230" s="6"/>
      <c r="E230" s="6"/>
      <c r="H230" s="68"/>
      <c r="I230" s="68"/>
      <c r="J230" s="69"/>
    </row>
    <row r="231" spans="1:10" s="7" customFormat="1" ht="20.100000000000001" customHeight="1">
      <c r="A231" s="5"/>
      <c r="B231" s="5"/>
      <c r="C231" s="6"/>
      <c r="D231" s="6"/>
      <c r="E231" s="6"/>
      <c r="H231" s="68"/>
      <c r="I231" s="68"/>
      <c r="J231" s="69"/>
    </row>
    <row r="232" spans="1:10" s="7" customFormat="1" ht="20.100000000000001" customHeight="1">
      <c r="A232" s="5"/>
      <c r="B232" s="5"/>
      <c r="C232" s="6"/>
      <c r="D232" s="6"/>
      <c r="E232" s="6"/>
      <c r="H232" s="68"/>
      <c r="I232" s="68"/>
      <c r="J232" s="69"/>
    </row>
    <row r="233" spans="1:10" s="7" customFormat="1" ht="20.100000000000001" customHeight="1">
      <c r="A233" s="5"/>
      <c r="B233" s="5"/>
      <c r="C233" s="6"/>
      <c r="D233" s="6"/>
      <c r="E233" s="6"/>
      <c r="H233" s="68"/>
      <c r="I233" s="68"/>
      <c r="J233" s="69"/>
    </row>
    <row r="234" spans="1:10" s="7" customFormat="1" ht="20.100000000000001" customHeight="1">
      <c r="A234" s="5"/>
      <c r="B234" s="5"/>
      <c r="C234" s="6"/>
      <c r="D234" s="6"/>
      <c r="E234" s="6"/>
      <c r="H234" s="68"/>
      <c r="I234" s="68"/>
      <c r="J234" s="69"/>
    </row>
    <row r="235" spans="1:10" s="7" customFormat="1" ht="20.100000000000001" customHeight="1">
      <c r="A235" s="5"/>
      <c r="B235" s="5"/>
      <c r="C235" s="6"/>
      <c r="D235" s="6"/>
      <c r="E235" s="6"/>
      <c r="H235" s="68"/>
      <c r="I235" s="68"/>
      <c r="J235" s="69"/>
    </row>
    <row r="236" spans="1:10" s="7" customFormat="1" ht="20.100000000000001" customHeight="1">
      <c r="A236" s="5"/>
      <c r="B236" s="5"/>
      <c r="C236" s="6"/>
      <c r="D236" s="6"/>
      <c r="E236" s="6"/>
      <c r="H236" s="68"/>
      <c r="I236" s="68"/>
      <c r="J236" s="69"/>
    </row>
    <row r="237" spans="1:10" s="7" customFormat="1" ht="20.100000000000001" customHeight="1">
      <c r="A237" s="5"/>
      <c r="B237" s="5"/>
      <c r="C237" s="6"/>
      <c r="D237" s="6"/>
      <c r="E237" s="6"/>
      <c r="H237" s="68"/>
      <c r="I237" s="68"/>
      <c r="J237" s="69"/>
    </row>
    <row r="238" spans="1:10" s="7" customFormat="1" ht="20.100000000000001" customHeight="1">
      <c r="A238" s="5"/>
      <c r="B238" s="5"/>
      <c r="C238" s="6"/>
      <c r="D238" s="6"/>
      <c r="E238" s="6"/>
      <c r="H238" s="68"/>
      <c r="I238" s="68"/>
      <c r="J238" s="69"/>
    </row>
    <row r="239" spans="1:10" s="7" customFormat="1" ht="20.100000000000001" customHeight="1">
      <c r="A239" s="5"/>
      <c r="B239" s="5"/>
      <c r="C239" s="6"/>
      <c r="D239" s="6"/>
      <c r="E239" s="6"/>
      <c r="H239" s="68"/>
      <c r="I239" s="68"/>
      <c r="J239" s="69"/>
    </row>
    <row r="240" spans="1:10" s="7" customFormat="1" ht="20.100000000000001" customHeight="1">
      <c r="A240" s="5"/>
      <c r="B240" s="5"/>
      <c r="C240" s="6"/>
      <c r="D240" s="6"/>
      <c r="E240" s="6"/>
      <c r="H240" s="68"/>
      <c r="I240" s="68"/>
      <c r="J240" s="69"/>
    </row>
    <row r="241" spans="1:10" s="7" customFormat="1" ht="20.100000000000001" customHeight="1">
      <c r="A241" s="5"/>
      <c r="B241" s="5"/>
      <c r="C241" s="6"/>
      <c r="D241" s="6"/>
      <c r="E241" s="6"/>
      <c r="H241" s="68"/>
      <c r="I241" s="68"/>
      <c r="J241" s="69"/>
    </row>
    <row r="242" spans="1:10" s="7" customFormat="1" ht="20.100000000000001" customHeight="1">
      <c r="A242" s="5"/>
      <c r="B242" s="5"/>
      <c r="C242" s="6"/>
      <c r="D242" s="6"/>
      <c r="E242" s="6"/>
      <c r="H242" s="68"/>
      <c r="I242" s="68"/>
      <c r="J242" s="69"/>
    </row>
    <row r="243" spans="1:10" s="7" customFormat="1" ht="20.100000000000001" customHeight="1">
      <c r="A243" s="5"/>
      <c r="B243" s="5"/>
      <c r="C243" s="6"/>
      <c r="D243" s="6"/>
      <c r="E243" s="6"/>
      <c r="H243" s="68"/>
      <c r="I243" s="68"/>
      <c r="J243" s="69"/>
    </row>
    <row r="244" spans="1:10" s="7" customFormat="1" ht="20.100000000000001" customHeight="1">
      <c r="A244" s="5"/>
      <c r="B244" s="5"/>
      <c r="C244" s="6"/>
      <c r="D244" s="6"/>
      <c r="E244" s="6"/>
      <c r="H244" s="68"/>
      <c r="I244" s="68"/>
      <c r="J244" s="69"/>
    </row>
    <row r="245" spans="1:10" s="7" customFormat="1" ht="20.100000000000001" customHeight="1">
      <c r="A245" s="5"/>
      <c r="B245" s="5"/>
      <c r="C245" s="6"/>
      <c r="D245" s="6"/>
      <c r="E245" s="6"/>
      <c r="H245" s="68"/>
      <c r="I245" s="68"/>
      <c r="J245" s="69"/>
    </row>
    <row r="246" spans="1:10" s="7" customFormat="1" ht="20.100000000000001" customHeight="1">
      <c r="A246" s="5"/>
      <c r="B246" s="5"/>
      <c r="C246" s="6"/>
      <c r="D246" s="6"/>
      <c r="E246" s="6"/>
      <c r="H246" s="68"/>
      <c r="I246" s="68"/>
      <c r="J246" s="69"/>
    </row>
    <row r="247" spans="1:10" s="7" customFormat="1" ht="20.100000000000001" customHeight="1">
      <c r="A247" s="5"/>
      <c r="B247" s="5"/>
      <c r="C247" s="6"/>
      <c r="D247" s="6"/>
      <c r="E247" s="6"/>
      <c r="H247" s="68"/>
      <c r="I247" s="68"/>
      <c r="J247" s="69"/>
    </row>
    <row r="248" spans="1:10" s="7" customFormat="1" ht="20.100000000000001" customHeight="1">
      <c r="A248" s="5"/>
      <c r="B248" s="5"/>
      <c r="C248" s="6"/>
      <c r="D248" s="6"/>
      <c r="E248" s="6"/>
      <c r="H248" s="68"/>
      <c r="I248" s="68"/>
      <c r="J248" s="69"/>
    </row>
    <row r="249" spans="1:10" s="7" customFormat="1" ht="20.100000000000001" customHeight="1">
      <c r="A249" s="5"/>
      <c r="B249" s="5"/>
      <c r="C249" s="6"/>
      <c r="D249" s="6"/>
      <c r="E249" s="6"/>
      <c r="H249" s="68"/>
      <c r="I249" s="68"/>
      <c r="J249" s="69"/>
    </row>
    <row r="250" spans="1:10" s="7" customFormat="1" ht="20.100000000000001" customHeight="1">
      <c r="A250" s="5"/>
      <c r="B250" s="5"/>
      <c r="C250" s="6"/>
      <c r="D250" s="6"/>
      <c r="E250" s="6"/>
      <c r="H250" s="68"/>
      <c r="I250" s="68"/>
      <c r="J250" s="69"/>
    </row>
    <row r="251" spans="1:10" s="7" customFormat="1" ht="20.100000000000001" customHeight="1">
      <c r="A251" s="5"/>
      <c r="B251" s="5"/>
      <c r="C251" s="6"/>
      <c r="D251" s="6"/>
      <c r="E251" s="6"/>
      <c r="H251" s="68"/>
      <c r="I251" s="68"/>
      <c r="J251" s="69"/>
    </row>
    <row r="252" spans="1:10" s="7" customFormat="1" ht="20.100000000000001" customHeight="1">
      <c r="A252" s="5"/>
      <c r="B252" s="5"/>
      <c r="C252" s="6"/>
      <c r="D252" s="6"/>
      <c r="E252" s="6"/>
      <c r="H252" s="68"/>
      <c r="I252" s="68"/>
      <c r="J252" s="69"/>
    </row>
    <row r="253" spans="1:10" s="7" customFormat="1" ht="20.100000000000001" customHeight="1">
      <c r="A253" s="5"/>
      <c r="B253" s="5"/>
      <c r="C253" s="6"/>
      <c r="D253" s="6"/>
      <c r="E253" s="6"/>
      <c r="H253" s="68"/>
      <c r="I253" s="68"/>
      <c r="J253" s="69"/>
    </row>
    <row r="254" spans="1:10" s="7" customFormat="1" ht="20.100000000000001" customHeight="1">
      <c r="A254" s="5"/>
      <c r="B254" s="5"/>
      <c r="C254" s="6"/>
      <c r="D254" s="6"/>
      <c r="E254" s="6"/>
      <c r="H254" s="68"/>
      <c r="I254" s="68"/>
      <c r="J254" s="69"/>
    </row>
    <row r="255" spans="1:10" s="7" customFormat="1" ht="20.100000000000001" customHeight="1">
      <c r="A255" s="5"/>
      <c r="B255" s="5"/>
      <c r="C255" s="6"/>
      <c r="D255" s="6"/>
      <c r="E255" s="6"/>
      <c r="H255" s="68"/>
      <c r="I255" s="68"/>
      <c r="J255" s="69"/>
    </row>
    <row r="256" spans="1:10" s="7" customFormat="1" ht="20.100000000000001" customHeight="1">
      <c r="A256" s="5"/>
      <c r="B256" s="5"/>
      <c r="C256" s="6"/>
      <c r="D256" s="6"/>
      <c r="E256" s="6"/>
      <c r="H256" s="68"/>
      <c r="I256" s="68"/>
      <c r="J256" s="69"/>
    </row>
    <row r="257" spans="1:10" s="7" customFormat="1" ht="20.100000000000001" customHeight="1">
      <c r="A257" s="5"/>
      <c r="B257" s="5"/>
      <c r="C257" s="6"/>
      <c r="D257" s="6"/>
      <c r="E257" s="6"/>
      <c r="H257" s="68"/>
      <c r="I257" s="68"/>
      <c r="J257" s="69"/>
    </row>
    <row r="258" spans="1:10" s="7" customFormat="1" ht="20.100000000000001" customHeight="1">
      <c r="A258" s="5"/>
      <c r="B258" s="5"/>
      <c r="C258" s="6"/>
      <c r="D258" s="6"/>
      <c r="E258" s="6"/>
      <c r="H258" s="68"/>
      <c r="I258" s="68"/>
      <c r="J258" s="69"/>
    </row>
    <row r="259" spans="1:10" s="7" customFormat="1" ht="20.100000000000001" customHeight="1">
      <c r="A259" s="5"/>
      <c r="B259" s="5"/>
      <c r="C259" s="6"/>
      <c r="D259" s="6"/>
      <c r="E259" s="6"/>
      <c r="H259" s="68"/>
      <c r="I259" s="68"/>
      <c r="J259" s="69"/>
    </row>
    <row r="260" spans="1:10" s="7" customFormat="1" ht="20.100000000000001" customHeight="1">
      <c r="A260" s="5"/>
      <c r="B260" s="5"/>
      <c r="C260" s="6"/>
      <c r="D260" s="6"/>
      <c r="E260" s="6"/>
      <c r="H260" s="68"/>
      <c r="I260" s="68"/>
      <c r="J260" s="69"/>
    </row>
    <row r="261" spans="1:10" s="7" customFormat="1" ht="20.100000000000001" customHeight="1">
      <c r="A261" s="5"/>
      <c r="B261" s="5"/>
      <c r="C261" s="6"/>
      <c r="D261" s="6"/>
      <c r="E261" s="6"/>
      <c r="H261" s="68"/>
      <c r="I261" s="68"/>
      <c r="J261" s="69"/>
    </row>
    <row r="262" spans="1:10" s="7" customFormat="1" ht="20.100000000000001" customHeight="1">
      <c r="A262" s="5"/>
      <c r="B262" s="5"/>
      <c r="C262" s="6"/>
      <c r="D262" s="6"/>
      <c r="E262" s="6"/>
      <c r="H262" s="68"/>
      <c r="I262" s="68"/>
      <c r="J262" s="69"/>
    </row>
    <row r="263" spans="1:10" s="7" customFormat="1" ht="20.100000000000001" customHeight="1">
      <c r="A263" s="5"/>
      <c r="B263" s="5"/>
      <c r="C263" s="6"/>
      <c r="D263" s="6"/>
      <c r="E263" s="6"/>
      <c r="H263" s="68"/>
      <c r="I263" s="68"/>
      <c r="J263" s="69"/>
    </row>
    <row r="264" spans="1:10" s="7" customFormat="1" ht="20.100000000000001" customHeight="1">
      <c r="A264" s="5"/>
      <c r="B264" s="5"/>
      <c r="C264" s="6"/>
      <c r="D264" s="6"/>
      <c r="E264" s="6"/>
      <c r="H264" s="68"/>
      <c r="I264" s="68"/>
      <c r="J264" s="69"/>
    </row>
    <row r="265" spans="1:10" s="7" customFormat="1" ht="20.100000000000001" customHeight="1">
      <c r="A265" s="5"/>
      <c r="B265" s="5"/>
      <c r="C265" s="6"/>
      <c r="D265" s="6"/>
      <c r="E265" s="6"/>
      <c r="H265" s="68"/>
      <c r="I265" s="68"/>
      <c r="J265" s="69"/>
    </row>
    <row r="266" spans="1:10" s="7" customFormat="1" ht="20.100000000000001" customHeight="1">
      <c r="A266" s="5"/>
      <c r="B266" s="5"/>
      <c r="C266" s="6"/>
      <c r="D266" s="6"/>
      <c r="E266" s="6"/>
      <c r="H266" s="68"/>
      <c r="I266" s="68"/>
      <c r="J266" s="69"/>
    </row>
    <row r="267" spans="1:10" s="7" customFormat="1" ht="20.100000000000001" customHeight="1">
      <c r="A267" s="5"/>
      <c r="B267" s="5"/>
      <c r="C267" s="6"/>
      <c r="D267" s="6"/>
      <c r="E267" s="6"/>
      <c r="H267" s="68"/>
      <c r="I267" s="68"/>
      <c r="J267" s="69"/>
    </row>
    <row r="268" spans="1:10" s="7" customFormat="1" ht="20.100000000000001" customHeight="1">
      <c r="A268" s="5"/>
      <c r="B268" s="5"/>
      <c r="C268" s="6"/>
      <c r="D268" s="6"/>
      <c r="E268" s="6"/>
      <c r="H268" s="68"/>
      <c r="I268" s="68"/>
      <c r="J268" s="69"/>
    </row>
    <row r="269" spans="1:10" s="7" customFormat="1" ht="20.100000000000001" customHeight="1">
      <c r="A269" s="5"/>
      <c r="B269" s="5"/>
      <c r="C269" s="6"/>
      <c r="D269" s="6"/>
      <c r="E269" s="6"/>
      <c r="H269" s="68"/>
      <c r="I269" s="68"/>
      <c r="J269" s="69"/>
    </row>
    <row r="270" spans="1:10" s="7" customFormat="1" ht="20.100000000000001" customHeight="1">
      <c r="A270" s="5"/>
      <c r="B270" s="5"/>
      <c r="C270" s="6"/>
      <c r="D270" s="6"/>
      <c r="E270" s="6"/>
      <c r="H270" s="68"/>
      <c r="I270" s="68"/>
      <c r="J270" s="69"/>
    </row>
    <row r="271" spans="1:10" s="7" customFormat="1" ht="20.100000000000001" customHeight="1">
      <c r="A271" s="5"/>
      <c r="B271" s="5"/>
      <c r="C271" s="6"/>
      <c r="D271" s="6"/>
      <c r="E271" s="6"/>
      <c r="H271" s="68"/>
      <c r="I271" s="68"/>
      <c r="J271" s="69"/>
    </row>
    <row r="272" spans="1:10" s="7" customFormat="1" ht="20.100000000000001" customHeight="1">
      <c r="A272" s="5"/>
      <c r="B272" s="5"/>
      <c r="C272" s="6"/>
      <c r="D272" s="6"/>
      <c r="E272" s="6"/>
      <c r="H272" s="68"/>
      <c r="I272" s="68"/>
      <c r="J272" s="69"/>
    </row>
    <row r="273" spans="1:10" s="7" customFormat="1" ht="20.100000000000001" customHeight="1">
      <c r="A273" s="5"/>
      <c r="B273" s="5"/>
      <c r="C273" s="6"/>
      <c r="D273" s="6"/>
      <c r="E273" s="6"/>
      <c r="H273" s="68"/>
      <c r="I273" s="68"/>
      <c r="J273" s="69"/>
    </row>
    <row r="274" spans="1:10" s="7" customFormat="1" ht="20.100000000000001" customHeight="1">
      <c r="A274" s="5"/>
      <c r="B274" s="5"/>
      <c r="C274" s="6"/>
      <c r="D274" s="6"/>
      <c r="E274" s="6"/>
      <c r="H274" s="68"/>
      <c r="I274" s="68"/>
      <c r="J274" s="69"/>
    </row>
    <row r="275" spans="1:10" s="7" customFormat="1" ht="20.100000000000001" customHeight="1">
      <c r="A275" s="5"/>
      <c r="B275" s="5"/>
      <c r="C275" s="6"/>
      <c r="D275" s="6"/>
      <c r="E275" s="6"/>
      <c r="H275" s="68"/>
      <c r="I275" s="68"/>
      <c r="J275" s="69"/>
    </row>
    <row r="276" spans="1:10" s="7" customFormat="1" ht="20.100000000000001" customHeight="1">
      <c r="A276" s="5"/>
      <c r="B276" s="5"/>
      <c r="C276" s="6"/>
      <c r="D276" s="6"/>
      <c r="E276" s="6"/>
      <c r="H276" s="68"/>
      <c r="I276" s="68"/>
      <c r="J276" s="69"/>
    </row>
    <row r="277" spans="1:10" s="7" customFormat="1" ht="20.100000000000001" customHeight="1">
      <c r="A277" s="5"/>
      <c r="B277" s="5"/>
      <c r="C277" s="6"/>
      <c r="D277" s="6"/>
      <c r="E277" s="6"/>
      <c r="H277" s="68"/>
      <c r="I277" s="68"/>
      <c r="J277" s="69"/>
    </row>
    <row r="278" spans="1:10" s="7" customFormat="1" ht="20.100000000000001" customHeight="1">
      <c r="A278" s="5"/>
      <c r="B278" s="5"/>
      <c r="C278" s="6"/>
      <c r="D278" s="6"/>
      <c r="E278" s="6"/>
      <c r="H278" s="68"/>
      <c r="I278" s="68"/>
      <c r="J278" s="69"/>
    </row>
    <row r="279" spans="1:10" s="7" customFormat="1" ht="20.100000000000001" customHeight="1">
      <c r="A279" s="5"/>
      <c r="B279" s="5"/>
      <c r="C279" s="6"/>
      <c r="D279" s="6"/>
      <c r="E279" s="6"/>
      <c r="H279" s="68"/>
      <c r="I279" s="68"/>
      <c r="J279" s="69"/>
    </row>
    <row r="280" spans="1:10" s="7" customFormat="1" ht="20.100000000000001" customHeight="1">
      <c r="A280" s="5"/>
      <c r="B280" s="5"/>
      <c r="C280" s="6"/>
      <c r="D280" s="6"/>
      <c r="E280" s="6"/>
      <c r="H280" s="68"/>
      <c r="I280" s="68"/>
      <c r="J280" s="69"/>
    </row>
    <row r="281" spans="1:10" s="7" customFormat="1" ht="20.100000000000001" customHeight="1">
      <c r="A281" s="5"/>
      <c r="B281" s="5"/>
      <c r="C281" s="6"/>
      <c r="D281" s="6"/>
      <c r="E281" s="6"/>
      <c r="H281" s="68"/>
      <c r="I281" s="68"/>
      <c r="J281" s="69"/>
    </row>
    <row r="282" spans="1:10" s="7" customFormat="1" ht="20.100000000000001" customHeight="1">
      <c r="A282" s="5"/>
      <c r="B282" s="5"/>
      <c r="C282" s="6"/>
      <c r="D282" s="6"/>
      <c r="E282" s="6"/>
      <c r="H282" s="68"/>
      <c r="I282" s="68"/>
      <c r="J282" s="69"/>
    </row>
    <row r="283" spans="1:10" s="7" customFormat="1" ht="20.100000000000001" customHeight="1">
      <c r="A283" s="5"/>
      <c r="B283" s="5"/>
      <c r="C283" s="6"/>
      <c r="D283" s="6"/>
      <c r="E283" s="6"/>
      <c r="H283" s="68"/>
      <c r="I283" s="68"/>
      <c r="J283" s="69"/>
    </row>
    <row r="284" spans="1:10" s="7" customFormat="1" ht="20.100000000000001" customHeight="1">
      <c r="A284" s="5"/>
      <c r="B284" s="5"/>
      <c r="C284" s="6"/>
      <c r="D284" s="6"/>
      <c r="E284" s="6"/>
      <c r="H284" s="68"/>
      <c r="I284" s="68"/>
      <c r="J284" s="69"/>
    </row>
    <row r="285" spans="1:10" s="7" customFormat="1" ht="20.100000000000001" customHeight="1">
      <c r="A285" s="5"/>
      <c r="B285" s="5"/>
      <c r="C285" s="6"/>
      <c r="D285" s="6"/>
      <c r="E285" s="6"/>
      <c r="H285" s="68"/>
      <c r="I285" s="68"/>
      <c r="J285" s="69"/>
    </row>
    <row r="286" spans="1:10" s="7" customFormat="1" ht="20.100000000000001" customHeight="1">
      <c r="A286" s="5"/>
      <c r="B286" s="5"/>
      <c r="C286" s="6"/>
      <c r="D286" s="6"/>
      <c r="E286" s="6"/>
      <c r="H286" s="68"/>
      <c r="I286" s="68"/>
      <c r="J286" s="69"/>
    </row>
    <row r="287" spans="1:10" s="7" customFormat="1" ht="20.100000000000001" customHeight="1">
      <c r="A287" s="5"/>
      <c r="B287" s="5"/>
      <c r="C287" s="6"/>
      <c r="D287" s="6"/>
      <c r="E287" s="6"/>
      <c r="H287" s="68"/>
      <c r="I287" s="68"/>
      <c r="J287" s="69"/>
    </row>
    <row r="288" spans="1:10" s="7" customFormat="1" ht="20.100000000000001" customHeight="1">
      <c r="A288" s="5"/>
      <c r="B288" s="5"/>
      <c r="C288" s="6"/>
      <c r="D288" s="6"/>
      <c r="E288" s="6"/>
      <c r="H288" s="68"/>
      <c r="I288" s="68"/>
      <c r="J288" s="69"/>
    </row>
    <row r="289" spans="1:10" s="7" customFormat="1" ht="20.100000000000001" customHeight="1">
      <c r="A289" s="5"/>
      <c r="B289" s="5"/>
      <c r="C289" s="6"/>
      <c r="D289" s="6"/>
      <c r="E289" s="6"/>
      <c r="H289" s="68"/>
      <c r="I289" s="68"/>
      <c r="J289" s="69"/>
    </row>
    <row r="290" spans="1:10" s="7" customFormat="1" ht="20.100000000000001" customHeight="1">
      <c r="A290" s="5"/>
      <c r="B290" s="5"/>
      <c r="C290" s="6"/>
      <c r="D290" s="6"/>
      <c r="E290" s="6"/>
      <c r="H290" s="68"/>
      <c r="I290" s="68"/>
      <c r="J290" s="69"/>
    </row>
    <row r="291" spans="1:10" s="7" customFormat="1" ht="20.100000000000001" customHeight="1">
      <c r="A291" s="5"/>
      <c r="B291" s="5"/>
      <c r="C291" s="6"/>
      <c r="D291" s="6"/>
      <c r="E291" s="6"/>
      <c r="H291" s="68"/>
      <c r="I291" s="68"/>
      <c r="J291" s="69"/>
    </row>
    <row r="292" spans="1:10" s="7" customFormat="1" ht="20.100000000000001" customHeight="1">
      <c r="A292" s="5"/>
      <c r="B292" s="5"/>
      <c r="C292" s="6"/>
      <c r="D292" s="6"/>
      <c r="E292" s="6"/>
      <c r="H292" s="68"/>
      <c r="I292" s="68"/>
      <c r="J292" s="69"/>
    </row>
    <row r="293" spans="1:10" s="7" customFormat="1" ht="20.100000000000001" customHeight="1">
      <c r="A293" s="5"/>
      <c r="B293" s="5"/>
      <c r="C293" s="6"/>
      <c r="D293" s="6"/>
      <c r="E293" s="6"/>
      <c r="H293" s="68"/>
      <c r="I293" s="68"/>
      <c r="J293" s="69"/>
    </row>
    <row r="294" spans="1:10" s="7" customFormat="1" ht="20.100000000000001" customHeight="1">
      <c r="A294" s="5"/>
      <c r="B294" s="5"/>
      <c r="C294" s="6"/>
      <c r="D294" s="6"/>
      <c r="E294" s="6"/>
      <c r="H294" s="68"/>
      <c r="I294" s="68"/>
      <c r="J294" s="69"/>
    </row>
    <row r="295" spans="1:10" s="7" customFormat="1" ht="20.100000000000001" customHeight="1">
      <c r="A295" s="5"/>
      <c r="B295" s="5"/>
      <c r="C295" s="6"/>
      <c r="D295" s="6"/>
      <c r="E295" s="6"/>
      <c r="H295" s="68"/>
      <c r="I295" s="68"/>
      <c r="J295" s="69"/>
    </row>
    <row r="296" spans="1:10" s="7" customFormat="1" ht="20.100000000000001" customHeight="1">
      <c r="A296" s="5"/>
      <c r="B296" s="5"/>
      <c r="C296" s="6"/>
      <c r="D296" s="6"/>
      <c r="E296" s="6"/>
      <c r="H296" s="68"/>
      <c r="I296" s="68"/>
      <c r="J296" s="69"/>
    </row>
    <row r="297" spans="1:10" s="7" customFormat="1" ht="20.100000000000001" customHeight="1">
      <c r="A297" s="5"/>
      <c r="B297" s="5"/>
      <c r="C297" s="6"/>
      <c r="D297" s="6"/>
      <c r="E297" s="6"/>
      <c r="H297" s="68"/>
      <c r="I297" s="68"/>
      <c r="J297" s="69"/>
    </row>
    <row r="298" spans="1:10" s="7" customFormat="1" ht="20.100000000000001" customHeight="1">
      <c r="A298" s="5"/>
      <c r="B298" s="5"/>
      <c r="C298" s="6"/>
      <c r="D298" s="6"/>
      <c r="E298" s="6"/>
      <c r="H298" s="68"/>
      <c r="I298" s="68"/>
      <c r="J298" s="69"/>
    </row>
    <row r="299" spans="1:10" s="7" customFormat="1" ht="20.100000000000001" customHeight="1">
      <c r="A299" s="5"/>
      <c r="B299" s="5"/>
      <c r="C299" s="6"/>
      <c r="D299" s="6"/>
      <c r="E299" s="6"/>
      <c r="H299" s="68"/>
      <c r="I299" s="68"/>
      <c r="J299" s="69"/>
    </row>
    <row r="300" spans="1:10" s="7" customFormat="1" ht="20.100000000000001" customHeight="1">
      <c r="A300" s="5"/>
      <c r="B300" s="5"/>
      <c r="C300" s="6"/>
      <c r="D300" s="6"/>
      <c r="E300" s="6"/>
      <c r="H300" s="68"/>
      <c r="I300" s="68"/>
      <c r="J300" s="69"/>
    </row>
    <row r="301" spans="1:10" s="7" customFormat="1" ht="20.100000000000001" customHeight="1">
      <c r="A301" s="5"/>
      <c r="B301" s="5"/>
      <c r="C301" s="6"/>
      <c r="D301" s="6"/>
      <c r="E301" s="6"/>
      <c r="H301" s="68"/>
      <c r="I301" s="68"/>
      <c r="J301" s="69"/>
    </row>
    <row r="302" spans="1:10" s="7" customFormat="1" ht="20.100000000000001" customHeight="1">
      <c r="A302" s="5"/>
      <c r="B302" s="5"/>
      <c r="C302" s="6"/>
      <c r="D302" s="6"/>
      <c r="E302" s="6"/>
      <c r="H302" s="68"/>
      <c r="I302" s="68"/>
      <c r="J302" s="69"/>
    </row>
    <row r="303" spans="1:10" s="7" customFormat="1" ht="20.100000000000001" customHeight="1">
      <c r="A303" s="5"/>
      <c r="B303" s="5"/>
      <c r="C303" s="6"/>
      <c r="D303" s="6"/>
      <c r="E303" s="6"/>
      <c r="H303" s="68"/>
      <c r="I303" s="68"/>
      <c r="J303" s="69"/>
    </row>
    <row r="304" spans="1:10" s="7" customFormat="1" ht="20.100000000000001" customHeight="1">
      <c r="A304" s="5"/>
      <c r="B304" s="5"/>
      <c r="C304" s="6"/>
      <c r="D304" s="6"/>
      <c r="E304" s="6"/>
      <c r="H304" s="68"/>
      <c r="I304" s="68"/>
      <c r="J304" s="69"/>
    </row>
    <row r="305" spans="1:10" s="7" customFormat="1" ht="20.100000000000001" customHeight="1">
      <c r="A305" s="5"/>
      <c r="B305" s="5"/>
      <c r="C305" s="6"/>
      <c r="D305" s="6"/>
      <c r="E305" s="6"/>
      <c r="H305" s="68"/>
      <c r="I305" s="68"/>
      <c r="J305" s="69"/>
    </row>
    <row r="306" spans="1:10" s="7" customFormat="1" ht="20.100000000000001" customHeight="1">
      <c r="A306" s="5"/>
      <c r="B306" s="5"/>
      <c r="C306" s="6"/>
      <c r="D306" s="6"/>
      <c r="E306" s="6"/>
      <c r="H306" s="68"/>
      <c r="I306" s="68"/>
      <c r="J306" s="69"/>
    </row>
    <row r="307" spans="1:10" s="7" customFormat="1" ht="20.100000000000001" customHeight="1">
      <c r="A307" s="5"/>
      <c r="B307" s="5"/>
      <c r="C307" s="6"/>
      <c r="D307" s="6"/>
      <c r="E307" s="6"/>
      <c r="H307" s="68"/>
      <c r="I307" s="68"/>
      <c r="J307" s="69"/>
    </row>
    <row r="308" spans="1:10" s="7" customFormat="1" ht="20.100000000000001" customHeight="1">
      <c r="A308" s="5"/>
      <c r="B308" s="5"/>
      <c r="C308" s="6"/>
      <c r="D308" s="6"/>
      <c r="E308" s="6"/>
      <c r="H308" s="68"/>
      <c r="I308" s="68"/>
      <c r="J308" s="69"/>
    </row>
    <row r="309" spans="1:10" s="7" customFormat="1" ht="20.100000000000001" customHeight="1">
      <c r="A309" s="5"/>
      <c r="B309" s="5"/>
      <c r="C309" s="6"/>
      <c r="D309" s="6"/>
      <c r="E309" s="6"/>
      <c r="H309" s="68"/>
      <c r="I309" s="68"/>
      <c r="J309" s="69"/>
    </row>
    <row r="310" spans="1:10" s="7" customFormat="1" ht="20.100000000000001" customHeight="1">
      <c r="A310" s="5"/>
      <c r="B310" s="5"/>
      <c r="C310" s="6"/>
      <c r="D310" s="6"/>
      <c r="E310" s="6"/>
      <c r="H310" s="68"/>
      <c r="I310" s="68"/>
      <c r="J310" s="69"/>
    </row>
    <row r="311" spans="1:10" s="7" customFormat="1" ht="20.100000000000001" customHeight="1">
      <c r="A311" s="5"/>
      <c r="B311" s="5"/>
      <c r="C311" s="6"/>
      <c r="D311" s="6"/>
      <c r="E311" s="6"/>
      <c r="H311" s="68"/>
      <c r="I311" s="68"/>
      <c r="J311" s="69"/>
    </row>
    <row r="312" spans="1:10" s="7" customFormat="1" ht="20.100000000000001" customHeight="1">
      <c r="A312" s="5"/>
      <c r="B312" s="5"/>
      <c r="C312" s="6"/>
      <c r="D312" s="6"/>
      <c r="E312" s="6"/>
      <c r="H312" s="68"/>
      <c r="I312" s="68"/>
      <c r="J312" s="69"/>
    </row>
    <row r="313" spans="1:10" s="7" customFormat="1" ht="20.100000000000001" customHeight="1">
      <c r="A313" s="5"/>
      <c r="B313" s="5"/>
      <c r="C313" s="6"/>
      <c r="D313" s="6"/>
      <c r="E313" s="6"/>
      <c r="H313" s="68"/>
      <c r="I313" s="68"/>
      <c r="J313" s="69"/>
    </row>
    <row r="314" spans="1:10" s="7" customFormat="1" ht="20.100000000000001" customHeight="1">
      <c r="A314" s="5"/>
      <c r="B314" s="5"/>
      <c r="C314" s="6"/>
      <c r="D314" s="6"/>
      <c r="E314" s="6"/>
      <c r="H314" s="68"/>
      <c r="I314" s="68"/>
      <c r="J314" s="69"/>
    </row>
    <row r="315" spans="1:10" s="7" customFormat="1" ht="20.100000000000001" customHeight="1">
      <c r="A315" s="5"/>
      <c r="B315" s="5"/>
      <c r="C315" s="6"/>
      <c r="D315" s="6"/>
      <c r="E315" s="6"/>
      <c r="H315" s="68"/>
      <c r="I315" s="68"/>
      <c r="J315" s="69"/>
    </row>
    <row r="316" spans="1:10" s="7" customFormat="1" ht="20.100000000000001" customHeight="1">
      <c r="A316" s="5"/>
      <c r="B316" s="5"/>
      <c r="C316" s="6"/>
      <c r="D316" s="6"/>
      <c r="E316" s="6"/>
      <c r="H316" s="68"/>
      <c r="I316" s="68"/>
      <c r="J316" s="69"/>
    </row>
    <row r="317" spans="1:10" s="7" customFormat="1" ht="20.100000000000001" customHeight="1">
      <c r="A317" s="5"/>
      <c r="B317" s="5"/>
      <c r="C317" s="6"/>
      <c r="D317" s="6"/>
      <c r="E317" s="6"/>
      <c r="H317" s="68"/>
      <c r="I317" s="68"/>
      <c r="J317" s="69"/>
    </row>
    <row r="318" spans="1:10" s="7" customFormat="1" ht="20.100000000000001" customHeight="1">
      <c r="A318" s="5"/>
      <c r="B318" s="5"/>
      <c r="C318" s="6"/>
      <c r="D318" s="6"/>
      <c r="E318" s="6"/>
      <c r="H318" s="68"/>
      <c r="I318" s="68"/>
      <c r="J318" s="69"/>
    </row>
    <row r="319" spans="1:10" s="7" customFormat="1" ht="20.100000000000001" customHeight="1">
      <c r="A319" s="5"/>
      <c r="B319" s="5"/>
      <c r="C319" s="6"/>
      <c r="D319" s="6"/>
      <c r="E319" s="6"/>
      <c r="H319" s="68"/>
      <c r="I319" s="68"/>
      <c r="J319" s="69"/>
    </row>
    <row r="320" spans="1:10" s="7" customFormat="1" ht="20.100000000000001" customHeight="1">
      <c r="A320" s="5"/>
      <c r="B320" s="5"/>
      <c r="C320" s="6"/>
      <c r="D320" s="6"/>
      <c r="E320" s="6"/>
      <c r="H320" s="68"/>
      <c r="I320" s="68"/>
      <c r="J320" s="69"/>
    </row>
    <row r="321" spans="1:10" s="7" customFormat="1" ht="20.100000000000001" customHeight="1">
      <c r="A321" s="5"/>
      <c r="B321" s="5"/>
      <c r="C321" s="6"/>
      <c r="D321" s="6"/>
      <c r="E321" s="6"/>
      <c r="H321" s="68"/>
      <c r="I321" s="68"/>
      <c r="J321" s="69"/>
    </row>
    <row r="322" spans="1:10" s="7" customFormat="1" ht="20.100000000000001" customHeight="1">
      <c r="A322" s="5"/>
      <c r="B322" s="5"/>
      <c r="C322" s="6"/>
      <c r="D322" s="6"/>
      <c r="E322" s="6"/>
      <c r="H322" s="68"/>
      <c r="I322" s="68"/>
      <c r="J322" s="69"/>
    </row>
    <row r="323" spans="1:10" s="7" customFormat="1" ht="20.100000000000001" customHeight="1">
      <c r="A323" s="5"/>
      <c r="B323" s="5"/>
      <c r="C323" s="6"/>
      <c r="D323" s="6"/>
      <c r="E323" s="6"/>
      <c r="H323" s="68"/>
      <c r="I323" s="68"/>
      <c r="J323" s="69"/>
    </row>
    <row r="324" spans="1:10" s="7" customFormat="1" ht="20.100000000000001" customHeight="1">
      <c r="A324" s="5"/>
      <c r="B324" s="5"/>
      <c r="C324" s="6"/>
      <c r="D324" s="6"/>
      <c r="E324" s="6"/>
      <c r="H324" s="68"/>
      <c r="I324" s="68"/>
      <c r="J324" s="69"/>
    </row>
    <row r="325" spans="1:10" s="7" customFormat="1" ht="20.100000000000001" customHeight="1">
      <c r="A325" s="5"/>
      <c r="B325" s="5"/>
      <c r="C325" s="6"/>
      <c r="D325" s="6"/>
      <c r="E325" s="6"/>
      <c r="H325" s="68"/>
      <c r="I325" s="68"/>
      <c r="J325" s="69"/>
    </row>
    <row r="326" spans="1:10" s="7" customFormat="1" ht="20.100000000000001" customHeight="1">
      <c r="A326" s="5"/>
      <c r="B326" s="5"/>
      <c r="C326" s="6"/>
      <c r="D326" s="6"/>
      <c r="E326" s="6"/>
      <c r="H326" s="68"/>
      <c r="I326" s="68"/>
      <c r="J326" s="69"/>
    </row>
    <row r="327" spans="1:10" s="7" customFormat="1" ht="20.100000000000001" customHeight="1">
      <c r="A327" s="5"/>
      <c r="B327" s="5"/>
      <c r="C327" s="6"/>
      <c r="D327" s="6"/>
      <c r="E327" s="6"/>
      <c r="H327" s="68"/>
      <c r="I327" s="68"/>
      <c r="J327" s="69"/>
    </row>
    <row r="328" spans="1:10" s="7" customFormat="1" ht="20.100000000000001" customHeight="1">
      <c r="A328" s="5"/>
      <c r="B328" s="5"/>
      <c r="C328" s="6"/>
      <c r="D328" s="6"/>
      <c r="E328" s="6"/>
      <c r="H328" s="68"/>
      <c r="I328" s="68"/>
      <c r="J328" s="69"/>
    </row>
    <row r="329" spans="1:10" s="7" customFormat="1" ht="20.100000000000001" customHeight="1">
      <c r="A329" s="5"/>
      <c r="B329" s="5"/>
      <c r="C329" s="6"/>
      <c r="D329" s="6"/>
      <c r="E329" s="6"/>
      <c r="H329" s="68"/>
      <c r="I329" s="68"/>
      <c r="J329" s="69"/>
    </row>
    <row r="330" spans="1:10" s="7" customFormat="1" ht="20.100000000000001" customHeight="1">
      <c r="A330" s="5"/>
      <c r="B330" s="5"/>
      <c r="C330" s="6"/>
      <c r="D330" s="6"/>
      <c r="E330" s="6"/>
      <c r="H330" s="68"/>
      <c r="I330" s="68"/>
      <c r="J330" s="69"/>
    </row>
    <row r="331" spans="1:10" s="7" customFormat="1" ht="20.100000000000001" customHeight="1">
      <c r="A331" s="5"/>
      <c r="B331" s="5"/>
      <c r="C331" s="6"/>
      <c r="D331" s="6"/>
      <c r="E331" s="6"/>
      <c r="H331" s="68"/>
      <c r="I331" s="68"/>
      <c r="J331" s="69"/>
    </row>
    <row r="332" spans="1:10" s="7" customFormat="1" ht="20.100000000000001" customHeight="1">
      <c r="A332" s="5"/>
      <c r="B332" s="5"/>
      <c r="C332" s="6"/>
      <c r="D332" s="6"/>
      <c r="E332" s="6"/>
      <c r="H332" s="68"/>
      <c r="I332" s="68"/>
      <c r="J332" s="69"/>
    </row>
    <row r="333" spans="1:10" s="7" customFormat="1" ht="20.100000000000001" customHeight="1">
      <c r="A333" s="5"/>
      <c r="B333" s="5"/>
      <c r="C333" s="6"/>
      <c r="D333" s="6"/>
      <c r="E333" s="6"/>
      <c r="H333" s="68"/>
      <c r="I333" s="68"/>
      <c r="J333" s="69"/>
    </row>
    <row r="334" spans="1:10" s="7" customFormat="1" ht="20.100000000000001" customHeight="1">
      <c r="A334" s="5"/>
      <c r="B334" s="5"/>
      <c r="C334" s="6"/>
      <c r="D334" s="6"/>
      <c r="E334" s="6"/>
      <c r="H334" s="68"/>
      <c r="I334" s="68"/>
      <c r="J334" s="69"/>
    </row>
    <row r="335" spans="1:10" s="7" customFormat="1" ht="20.100000000000001" customHeight="1">
      <c r="A335" s="5"/>
      <c r="B335" s="5"/>
      <c r="C335" s="6"/>
      <c r="D335" s="6"/>
      <c r="E335" s="6"/>
      <c r="H335" s="68"/>
      <c r="I335" s="68"/>
      <c r="J335" s="69"/>
    </row>
    <row r="336" spans="1:10" s="7" customFormat="1" ht="20.100000000000001" customHeight="1">
      <c r="A336" s="5"/>
      <c r="B336" s="5"/>
      <c r="C336" s="6"/>
      <c r="D336" s="6"/>
      <c r="E336" s="6"/>
      <c r="H336" s="68"/>
      <c r="I336" s="68"/>
      <c r="J336" s="69"/>
    </row>
    <row r="337" spans="1:10" s="7" customFormat="1" ht="20.100000000000001" customHeight="1">
      <c r="A337" s="5"/>
      <c r="B337" s="5"/>
      <c r="C337" s="6"/>
      <c r="D337" s="6"/>
      <c r="E337" s="6"/>
      <c r="H337" s="68"/>
      <c r="I337" s="68"/>
      <c r="J337" s="69"/>
    </row>
    <row r="338" spans="1:10" s="7" customFormat="1" ht="20.100000000000001" customHeight="1">
      <c r="A338" s="5"/>
      <c r="B338" s="5"/>
      <c r="C338" s="6"/>
      <c r="D338" s="6"/>
      <c r="E338" s="6"/>
      <c r="H338" s="68"/>
      <c r="I338" s="68"/>
      <c r="J338" s="69"/>
    </row>
    <row r="339" spans="1:10" s="7" customFormat="1" ht="20.100000000000001" customHeight="1">
      <c r="A339" s="5"/>
      <c r="B339" s="5"/>
      <c r="C339" s="6"/>
      <c r="D339" s="6"/>
      <c r="E339" s="6"/>
      <c r="H339" s="68"/>
      <c r="I339" s="68"/>
      <c r="J339" s="69"/>
    </row>
    <row r="340" spans="1:10" s="7" customFormat="1" ht="20.100000000000001" customHeight="1">
      <c r="A340" s="5"/>
      <c r="B340" s="5"/>
      <c r="C340" s="6"/>
      <c r="D340" s="6"/>
      <c r="E340" s="6"/>
      <c r="H340" s="68"/>
      <c r="I340" s="68"/>
      <c r="J340" s="69"/>
    </row>
    <row r="341" spans="1:10" s="7" customFormat="1" ht="20.100000000000001" customHeight="1">
      <c r="A341" s="5"/>
      <c r="B341" s="5"/>
      <c r="C341" s="6"/>
      <c r="D341" s="6"/>
      <c r="E341" s="6"/>
      <c r="H341" s="68"/>
      <c r="I341" s="68"/>
      <c r="J341" s="69"/>
    </row>
    <row r="342" spans="1:10" s="7" customFormat="1" ht="20.100000000000001" customHeight="1">
      <c r="A342" s="5"/>
      <c r="B342" s="5"/>
      <c r="C342" s="6"/>
      <c r="D342" s="6"/>
      <c r="E342" s="6"/>
      <c r="H342" s="68"/>
      <c r="I342" s="68"/>
      <c r="J342" s="69"/>
    </row>
    <row r="343" spans="1:10" s="7" customFormat="1" ht="20.100000000000001" customHeight="1">
      <c r="A343" s="5"/>
      <c r="B343" s="5"/>
      <c r="C343" s="6"/>
      <c r="D343" s="6"/>
      <c r="E343" s="6"/>
      <c r="H343" s="68"/>
      <c r="I343" s="68"/>
      <c r="J343" s="69"/>
    </row>
    <row r="344" spans="1:10" s="7" customFormat="1" ht="20.100000000000001" customHeight="1">
      <c r="A344" s="5"/>
      <c r="B344" s="5"/>
      <c r="C344" s="6"/>
      <c r="D344" s="6"/>
      <c r="E344" s="6"/>
      <c r="H344" s="68"/>
      <c r="I344" s="68"/>
      <c r="J344" s="69"/>
    </row>
    <row r="345" spans="1:10" s="7" customFormat="1" ht="20.100000000000001" customHeight="1">
      <c r="A345" s="5"/>
      <c r="B345" s="5"/>
      <c r="C345" s="6"/>
      <c r="D345" s="6"/>
      <c r="E345" s="6"/>
      <c r="H345" s="68"/>
      <c r="I345" s="68"/>
      <c r="J345" s="69"/>
    </row>
    <row r="346" spans="1:10" s="7" customFormat="1" ht="20.100000000000001" customHeight="1">
      <c r="A346" s="5"/>
      <c r="B346" s="5"/>
      <c r="C346" s="6"/>
      <c r="D346" s="6"/>
      <c r="E346" s="6"/>
      <c r="H346" s="68"/>
      <c r="I346" s="68"/>
      <c r="J346" s="69"/>
    </row>
    <row r="347" spans="1:10" s="7" customFormat="1" ht="20.100000000000001" customHeight="1">
      <c r="A347" s="5"/>
      <c r="B347" s="5"/>
      <c r="C347" s="6"/>
      <c r="D347" s="6"/>
      <c r="E347" s="6"/>
      <c r="H347" s="68"/>
      <c r="I347" s="68"/>
      <c r="J347" s="69"/>
    </row>
    <row r="348" spans="1:10" s="7" customFormat="1" ht="20.100000000000001" customHeight="1">
      <c r="A348" s="5"/>
      <c r="B348" s="5"/>
      <c r="C348" s="6"/>
      <c r="D348" s="6"/>
      <c r="E348" s="6"/>
      <c r="H348" s="68"/>
      <c r="I348" s="68"/>
      <c r="J348" s="69"/>
    </row>
    <row r="349" spans="1:10" s="7" customFormat="1" ht="20.100000000000001" customHeight="1">
      <c r="A349" s="5"/>
      <c r="B349" s="5"/>
      <c r="C349" s="6"/>
      <c r="D349" s="6"/>
      <c r="E349" s="6"/>
      <c r="H349" s="68"/>
      <c r="I349" s="68"/>
      <c r="J349" s="69"/>
    </row>
    <row r="350" spans="1:10" s="7" customFormat="1" ht="20.100000000000001" customHeight="1">
      <c r="A350" s="5"/>
      <c r="B350" s="5"/>
      <c r="C350" s="6"/>
      <c r="D350" s="6"/>
      <c r="E350" s="6"/>
      <c r="H350" s="68"/>
      <c r="I350" s="68"/>
      <c r="J350" s="69"/>
    </row>
    <row r="351" spans="1:10" s="7" customFormat="1" ht="20.100000000000001" customHeight="1">
      <c r="A351" s="5"/>
      <c r="B351" s="5"/>
      <c r="C351" s="6"/>
      <c r="D351" s="6"/>
      <c r="E351" s="6"/>
      <c r="H351" s="68"/>
      <c r="I351" s="68"/>
      <c r="J351" s="69"/>
    </row>
    <row r="352" spans="1:10" s="7" customFormat="1" ht="20.100000000000001" customHeight="1">
      <c r="A352" s="5"/>
      <c r="B352" s="5"/>
      <c r="C352" s="6"/>
      <c r="D352" s="6"/>
      <c r="E352" s="6"/>
      <c r="H352" s="68"/>
      <c r="I352" s="68"/>
      <c r="J352" s="69"/>
    </row>
    <row r="353" spans="1:10" s="7" customFormat="1" ht="20.100000000000001" customHeight="1">
      <c r="A353" s="5"/>
      <c r="B353" s="5"/>
      <c r="C353" s="6"/>
      <c r="D353" s="6"/>
      <c r="E353" s="6"/>
      <c r="H353" s="68"/>
      <c r="I353" s="68"/>
      <c r="J353" s="69"/>
    </row>
    <row r="354" spans="1:10" s="7" customFormat="1" ht="20.100000000000001" customHeight="1">
      <c r="A354" s="5"/>
      <c r="B354" s="5"/>
      <c r="C354" s="6"/>
      <c r="D354" s="6"/>
      <c r="E354" s="6"/>
      <c r="H354" s="68"/>
      <c r="I354" s="68"/>
      <c r="J354" s="69"/>
    </row>
    <row r="355" spans="1:10" s="7" customFormat="1" ht="20.100000000000001" customHeight="1">
      <c r="A355" s="5"/>
      <c r="B355" s="5"/>
      <c r="C355" s="6"/>
      <c r="D355" s="6"/>
      <c r="E355" s="6"/>
      <c r="H355" s="68"/>
      <c r="I355" s="68"/>
      <c r="J355" s="69"/>
    </row>
    <row r="356" spans="1:10" s="7" customFormat="1" ht="20.100000000000001" customHeight="1">
      <c r="A356" s="5"/>
      <c r="B356" s="5"/>
      <c r="C356" s="6"/>
      <c r="D356" s="6"/>
      <c r="E356" s="6"/>
      <c r="H356" s="68"/>
      <c r="I356" s="68"/>
      <c r="J356" s="69"/>
    </row>
    <row r="357" spans="1:10" s="7" customFormat="1" ht="20.100000000000001" customHeight="1">
      <c r="A357" s="5"/>
      <c r="B357" s="5"/>
      <c r="C357" s="6"/>
      <c r="D357" s="6"/>
      <c r="E357" s="6"/>
      <c r="H357" s="68"/>
      <c r="I357" s="68"/>
      <c r="J357" s="69"/>
    </row>
    <row r="358" spans="1:10" s="7" customFormat="1" ht="20.100000000000001" customHeight="1">
      <c r="A358" s="5"/>
      <c r="B358" s="5"/>
      <c r="C358" s="6"/>
      <c r="D358" s="6"/>
      <c r="E358" s="6"/>
      <c r="H358" s="68"/>
      <c r="I358" s="68"/>
      <c r="J358" s="69"/>
    </row>
    <row r="359" spans="1:10" s="7" customFormat="1" ht="20.100000000000001" customHeight="1">
      <c r="A359" s="5"/>
      <c r="B359" s="5"/>
      <c r="C359" s="6"/>
      <c r="D359" s="6"/>
      <c r="E359" s="6"/>
      <c r="H359" s="68"/>
      <c r="I359" s="68"/>
      <c r="J359" s="69"/>
    </row>
    <row r="360" spans="1:10" s="7" customFormat="1" ht="20.100000000000001" customHeight="1">
      <c r="A360" s="5"/>
      <c r="B360" s="5"/>
      <c r="C360" s="6"/>
      <c r="D360" s="6"/>
      <c r="E360" s="6"/>
      <c r="H360" s="68"/>
      <c r="I360" s="68"/>
      <c r="J360" s="69"/>
    </row>
    <row r="361" spans="1:10" s="7" customFormat="1" ht="20.100000000000001" customHeight="1">
      <c r="A361" s="5"/>
      <c r="B361" s="5"/>
      <c r="C361" s="6"/>
      <c r="D361" s="6"/>
      <c r="E361" s="6"/>
      <c r="H361" s="68"/>
      <c r="I361" s="68"/>
      <c r="J361" s="69"/>
    </row>
    <row r="362" spans="1:10" s="7" customFormat="1" ht="20.100000000000001" customHeight="1">
      <c r="A362" s="5"/>
      <c r="B362" s="5"/>
      <c r="C362" s="6"/>
      <c r="D362" s="6"/>
      <c r="E362" s="6"/>
      <c r="H362" s="68"/>
      <c r="I362" s="68"/>
      <c r="J362" s="69"/>
    </row>
    <row r="363" spans="1:10" s="7" customFormat="1" ht="20.100000000000001" customHeight="1">
      <c r="A363" s="5"/>
      <c r="B363" s="5"/>
      <c r="C363" s="6"/>
      <c r="D363" s="6"/>
      <c r="E363" s="6"/>
      <c r="H363" s="68"/>
      <c r="I363" s="68"/>
      <c r="J363" s="69"/>
    </row>
    <row r="364" spans="1:10" s="7" customFormat="1" ht="20.100000000000001" customHeight="1">
      <c r="A364" s="5"/>
      <c r="B364" s="5"/>
      <c r="C364" s="6"/>
      <c r="D364" s="6"/>
      <c r="E364" s="6"/>
      <c r="H364" s="68"/>
      <c r="I364" s="68"/>
      <c r="J364" s="69"/>
    </row>
    <row r="365" spans="1:10" s="7" customFormat="1" ht="20.100000000000001" customHeight="1">
      <c r="A365" s="5"/>
      <c r="B365" s="5"/>
      <c r="C365" s="6"/>
      <c r="D365" s="6"/>
      <c r="E365" s="6"/>
      <c r="H365" s="68"/>
      <c r="I365" s="68"/>
      <c r="J365" s="69"/>
    </row>
    <row r="366" spans="1:10" s="7" customFormat="1" ht="20.100000000000001" customHeight="1">
      <c r="A366" s="5"/>
      <c r="B366" s="5"/>
      <c r="C366" s="6"/>
      <c r="D366" s="6"/>
      <c r="E366" s="6"/>
      <c r="H366" s="68"/>
      <c r="I366" s="68"/>
      <c r="J366" s="69"/>
    </row>
    <row r="367" spans="1:10" s="7" customFormat="1" ht="20.100000000000001" customHeight="1">
      <c r="A367" s="5"/>
      <c r="B367" s="5"/>
      <c r="C367" s="6"/>
      <c r="D367" s="6"/>
      <c r="E367" s="6"/>
      <c r="H367" s="68"/>
      <c r="I367" s="68"/>
      <c r="J367" s="69"/>
    </row>
    <row r="368" spans="1:10" s="7" customFormat="1" ht="20.100000000000001" customHeight="1">
      <c r="A368" s="5"/>
      <c r="B368" s="5"/>
      <c r="C368" s="6"/>
      <c r="D368" s="6"/>
      <c r="E368" s="6"/>
      <c r="H368" s="68"/>
      <c r="I368" s="68"/>
      <c r="J368" s="69"/>
    </row>
    <row r="369" spans="1:10" s="7" customFormat="1" ht="20.100000000000001" customHeight="1">
      <c r="A369" s="5"/>
      <c r="B369" s="5"/>
      <c r="C369" s="6"/>
      <c r="D369" s="6"/>
      <c r="E369" s="6"/>
      <c r="H369" s="68"/>
      <c r="I369" s="68"/>
      <c r="J369" s="69"/>
    </row>
    <row r="370" spans="1:10" s="7" customFormat="1" ht="20.100000000000001" customHeight="1">
      <c r="A370" s="5"/>
      <c r="B370" s="5"/>
      <c r="C370" s="6"/>
      <c r="D370" s="6"/>
      <c r="E370" s="6"/>
      <c r="H370" s="68"/>
      <c r="I370" s="68"/>
      <c r="J370" s="69"/>
    </row>
    <row r="371" spans="1:10" s="7" customFormat="1" ht="20.100000000000001" customHeight="1">
      <c r="A371" s="5"/>
      <c r="B371" s="5"/>
      <c r="C371" s="6"/>
      <c r="D371" s="6"/>
      <c r="E371" s="6"/>
      <c r="H371" s="68"/>
      <c r="I371" s="68"/>
      <c r="J371" s="69"/>
    </row>
    <row r="372" spans="1:10" s="7" customFormat="1" ht="20.100000000000001" customHeight="1">
      <c r="A372" s="5"/>
      <c r="B372" s="5"/>
      <c r="C372" s="6"/>
      <c r="D372" s="6"/>
      <c r="E372" s="6"/>
      <c r="H372" s="68"/>
      <c r="I372" s="68"/>
      <c r="J372" s="69"/>
    </row>
    <row r="373" spans="1:10" s="7" customFormat="1" ht="20.100000000000001" customHeight="1">
      <c r="A373" s="5"/>
      <c r="B373" s="5"/>
      <c r="C373" s="6"/>
      <c r="D373" s="6"/>
      <c r="E373" s="6"/>
      <c r="H373" s="68"/>
      <c r="I373" s="68"/>
      <c r="J373" s="69"/>
    </row>
    <row r="374" spans="1:10" s="7" customFormat="1" ht="20.100000000000001" customHeight="1">
      <c r="A374" s="5"/>
      <c r="B374" s="5"/>
      <c r="C374" s="6"/>
      <c r="D374" s="6"/>
      <c r="E374" s="6"/>
      <c r="H374" s="68"/>
      <c r="I374" s="68"/>
      <c r="J374" s="69"/>
    </row>
    <row r="375" spans="1:10" s="7" customFormat="1" ht="20.100000000000001" customHeight="1">
      <c r="A375" s="5"/>
      <c r="B375" s="5"/>
      <c r="C375" s="6"/>
      <c r="D375" s="6"/>
      <c r="E375" s="6"/>
      <c r="H375" s="68"/>
      <c r="I375" s="68"/>
      <c r="J375" s="69"/>
    </row>
    <row r="376" spans="1:10" s="7" customFormat="1" ht="20.100000000000001" customHeight="1">
      <c r="A376" s="5"/>
      <c r="B376" s="5"/>
      <c r="C376" s="6"/>
      <c r="D376" s="6"/>
      <c r="E376" s="6"/>
      <c r="H376" s="68"/>
      <c r="I376" s="68"/>
      <c r="J376" s="69"/>
    </row>
    <row r="377" spans="1:10" s="7" customFormat="1" ht="20.100000000000001" customHeight="1">
      <c r="A377" s="5"/>
      <c r="B377" s="5"/>
      <c r="C377" s="6"/>
      <c r="D377" s="6"/>
      <c r="E377" s="6"/>
      <c r="H377" s="68"/>
      <c r="I377" s="68"/>
      <c r="J377" s="69"/>
    </row>
    <row r="378" spans="1:10" s="7" customFormat="1" ht="20.100000000000001" customHeight="1">
      <c r="A378" s="5"/>
      <c r="B378" s="5"/>
      <c r="C378" s="6"/>
      <c r="D378" s="6"/>
      <c r="E378" s="6"/>
      <c r="H378" s="68"/>
      <c r="I378" s="68"/>
      <c r="J378" s="69"/>
    </row>
    <row r="379" spans="1:10" s="7" customFormat="1" ht="20.100000000000001" customHeight="1">
      <c r="A379" s="5"/>
      <c r="B379" s="5"/>
      <c r="C379" s="6"/>
      <c r="D379" s="6"/>
      <c r="E379" s="6"/>
      <c r="H379" s="68"/>
      <c r="I379" s="68"/>
      <c r="J379" s="69"/>
    </row>
    <row r="380" spans="1:10" s="7" customFormat="1" ht="20.100000000000001" customHeight="1">
      <c r="A380" s="5"/>
      <c r="B380" s="5"/>
      <c r="C380" s="6"/>
      <c r="D380" s="6"/>
      <c r="E380" s="6"/>
      <c r="H380" s="68"/>
      <c r="I380" s="68"/>
      <c r="J380" s="69"/>
    </row>
    <row r="381" spans="1:10" s="7" customFormat="1" ht="20.100000000000001" customHeight="1">
      <c r="A381" s="5"/>
      <c r="B381" s="5"/>
      <c r="C381" s="6"/>
      <c r="D381" s="6"/>
      <c r="E381" s="6"/>
      <c r="H381" s="68"/>
      <c r="I381" s="68"/>
      <c r="J381" s="69"/>
    </row>
    <row r="382" spans="1:10" s="7" customFormat="1" ht="20.100000000000001" customHeight="1">
      <c r="A382" s="5"/>
      <c r="B382" s="5"/>
      <c r="C382" s="6"/>
      <c r="D382" s="6"/>
      <c r="E382" s="6"/>
      <c r="H382" s="68"/>
      <c r="I382" s="68"/>
      <c r="J382" s="69"/>
    </row>
    <row r="383" spans="1:10" s="7" customFormat="1" ht="20.100000000000001" customHeight="1">
      <c r="A383" s="5"/>
      <c r="B383" s="5"/>
      <c r="C383" s="6"/>
      <c r="D383" s="6"/>
      <c r="E383" s="6"/>
      <c r="H383" s="68"/>
      <c r="I383" s="68"/>
      <c r="J383" s="69"/>
    </row>
    <row r="384" spans="1:10" s="7" customFormat="1" ht="20.100000000000001" customHeight="1">
      <c r="A384" s="5"/>
      <c r="B384" s="5"/>
      <c r="C384" s="6"/>
      <c r="D384" s="6"/>
      <c r="E384" s="6"/>
      <c r="H384" s="68"/>
      <c r="I384" s="68"/>
      <c r="J384" s="69"/>
    </row>
    <row r="385" spans="1:10" s="7" customFormat="1" ht="20.100000000000001" customHeight="1">
      <c r="A385" s="5"/>
      <c r="B385" s="5"/>
      <c r="C385" s="6"/>
      <c r="D385" s="6"/>
      <c r="E385" s="6"/>
      <c r="H385" s="68"/>
      <c r="I385" s="68"/>
      <c r="J385" s="69"/>
    </row>
    <row r="386" spans="1:10" s="7" customFormat="1" ht="20.100000000000001" customHeight="1">
      <c r="A386" s="5"/>
      <c r="B386" s="5"/>
      <c r="C386" s="6"/>
      <c r="D386" s="6"/>
      <c r="E386" s="6"/>
      <c r="H386" s="68"/>
      <c r="I386" s="68"/>
      <c r="J386" s="69"/>
    </row>
    <row r="387" spans="1:10" s="7" customFormat="1" ht="20.100000000000001" customHeight="1">
      <c r="A387" s="5"/>
      <c r="B387" s="5"/>
      <c r="C387" s="6"/>
      <c r="D387" s="6"/>
      <c r="E387" s="6"/>
      <c r="H387" s="68"/>
      <c r="I387" s="68"/>
      <c r="J387" s="69"/>
    </row>
    <row r="388" spans="1:10" s="7" customFormat="1" ht="20.100000000000001" customHeight="1">
      <c r="A388" s="5"/>
      <c r="B388" s="5"/>
      <c r="C388" s="6"/>
      <c r="D388" s="6"/>
      <c r="E388" s="6"/>
      <c r="H388" s="68"/>
      <c r="I388" s="68"/>
      <c r="J388" s="69"/>
    </row>
    <row r="389" spans="1:10" s="7" customFormat="1" ht="20.100000000000001" customHeight="1">
      <c r="A389" s="5"/>
      <c r="B389" s="5"/>
      <c r="C389" s="6"/>
      <c r="D389" s="6"/>
      <c r="E389" s="6"/>
      <c r="H389" s="68"/>
      <c r="I389" s="68"/>
      <c r="J389" s="69"/>
    </row>
    <row r="390" spans="1:10" s="7" customFormat="1" ht="20.100000000000001" customHeight="1">
      <c r="A390" s="5"/>
      <c r="B390" s="5"/>
      <c r="C390" s="6"/>
      <c r="D390" s="6"/>
      <c r="E390" s="6"/>
      <c r="H390" s="68"/>
      <c r="I390" s="68"/>
      <c r="J390" s="69"/>
    </row>
    <row r="391" spans="1:10" s="7" customFormat="1" ht="20.100000000000001" customHeight="1">
      <c r="A391" s="5"/>
      <c r="B391" s="5"/>
      <c r="C391" s="6"/>
      <c r="D391" s="6"/>
      <c r="E391" s="6"/>
      <c r="H391" s="68"/>
      <c r="I391" s="68"/>
      <c r="J391" s="69"/>
    </row>
    <row r="392" spans="1:10" s="7" customFormat="1" ht="20.100000000000001" customHeight="1">
      <c r="A392" s="5"/>
      <c r="B392" s="5"/>
      <c r="C392" s="6"/>
      <c r="D392" s="6"/>
      <c r="E392" s="6"/>
      <c r="H392" s="68"/>
      <c r="I392" s="68"/>
      <c r="J392" s="69"/>
    </row>
    <row r="393" spans="1:10" s="7" customFormat="1" ht="20.100000000000001" customHeight="1">
      <c r="A393" s="5"/>
      <c r="B393" s="5"/>
      <c r="C393" s="6"/>
      <c r="D393" s="6"/>
      <c r="E393" s="6"/>
      <c r="H393" s="68"/>
      <c r="I393" s="68"/>
      <c r="J393" s="69"/>
    </row>
    <row r="394" spans="1:10" s="7" customFormat="1" ht="20.100000000000001" customHeight="1">
      <c r="A394" s="5"/>
      <c r="B394" s="5"/>
      <c r="C394" s="6"/>
      <c r="D394" s="6"/>
      <c r="E394" s="6"/>
      <c r="H394" s="68"/>
      <c r="I394" s="68"/>
      <c r="J394" s="69"/>
    </row>
    <row r="395" spans="1:10" s="7" customFormat="1" ht="20.100000000000001" customHeight="1">
      <c r="A395" s="5"/>
      <c r="B395" s="5"/>
      <c r="C395" s="6"/>
      <c r="D395" s="6"/>
      <c r="E395" s="6"/>
      <c r="H395" s="68"/>
      <c r="I395" s="68"/>
      <c r="J395" s="69"/>
    </row>
    <row r="396" spans="1:10" s="7" customFormat="1" ht="20.100000000000001" customHeight="1">
      <c r="A396" s="5"/>
      <c r="B396" s="5"/>
      <c r="C396" s="6"/>
      <c r="D396" s="6"/>
      <c r="E396" s="6"/>
      <c r="H396" s="68"/>
      <c r="I396" s="68"/>
      <c r="J396" s="69"/>
    </row>
    <row r="397" spans="1:10" s="7" customFormat="1" ht="20.100000000000001" customHeight="1">
      <c r="A397" s="5"/>
      <c r="B397" s="5"/>
      <c r="C397" s="6"/>
      <c r="D397" s="6"/>
      <c r="E397" s="6"/>
      <c r="H397" s="68"/>
      <c r="I397" s="68"/>
      <c r="J397" s="69"/>
    </row>
    <row r="398" spans="1:10" s="7" customFormat="1" ht="20.100000000000001" customHeight="1">
      <c r="A398" s="5"/>
      <c r="B398" s="5"/>
      <c r="C398" s="6"/>
      <c r="D398" s="6"/>
      <c r="E398" s="6"/>
      <c r="H398" s="68"/>
      <c r="I398" s="68"/>
      <c r="J398" s="69"/>
    </row>
    <row r="399" spans="1:10" s="7" customFormat="1" ht="20.100000000000001" customHeight="1">
      <c r="A399" s="5"/>
      <c r="B399" s="5"/>
      <c r="C399" s="6"/>
      <c r="D399" s="6"/>
      <c r="E399" s="6"/>
      <c r="H399" s="68"/>
      <c r="I399" s="68"/>
      <c r="J399" s="69"/>
    </row>
    <row r="400" spans="1:10" s="7" customFormat="1" ht="20.100000000000001" customHeight="1">
      <c r="A400" s="5"/>
      <c r="B400" s="5"/>
      <c r="C400" s="6"/>
      <c r="D400" s="6"/>
      <c r="E400" s="6"/>
      <c r="H400" s="68"/>
      <c r="I400" s="68"/>
      <c r="J400" s="69"/>
    </row>
    <row r="401" spans="1:10" s="7" customFormat="1" ht="20.100000000000001" customHeight="1">
      <c r="A401" s="5"/>
      <c r="B401" s="5"/>
      <c r="C401" s="6"/>
      <c r="D401" s="6"/>
      <c r="E401" s="6"/>
      <c r="H401" s="68"/>
      <c r="I401" s="68"/>
      <c r="J401" s="69"/>
    </row>
    <row r="402" spans="1:10" s="7" customFormat="1" ht="20.100000000000001" customHeight="1">
      <c r="A402" s="5"/>
      <c r="B402" s="5"/>
      <c r="C402" s="6"/>
      <c r="D402" s="6"/>
      <c r="E402" s="6"/>
      <c r="H402" s="68"/>
      <c r="I402" s="68"/>
      <c r="J402" s="69"/>
    </row>
    <row r="403" spans="1:10" s="7" customFormat="1" ht="20.100000000000001" customHeight="1">
      <c r="A403" s="5"/>
      <c r="B403" s="5"/>
      <c r="C403" s="6"/>
      <c r="D403" s="6"/>
      <c r="E403" s="6"/>
      <c r="H403" s="68"/>
      <c r="I403" s="68"/>
      <c r="J403" s="69"/>
    </row>
    <row r="404" spans="1:10" s="7" customFormat="1" ht="20.100000000000001" customHeight="1">
      <c r="A404" s="5"/>
      <c r="B404" s="5"/>
      <c r="C404" s="6"/>
      <c r="D404" s="6"/>
      <c r="E404" s="6"/>
      <c r="H404" s="68"/>
      <c r="I404" s="68"/>
      <c r="J404" s="69"/>
    </row>
    <row r="405" spans="1:10" s="7" customFormat="1" ht="20.100000000000001" customHeight="1">
      <c r="A405" s="5"/>
      <c r="B405" s="5"/>
      <c r="C405" s="6"/>
      <c r="D405" s="6"/>
      <c r="E405" s="6"/>
      <c r="H405" s="68"/>
      <c r="I405" s="68"/>
      <c r="J405" s="69"/>
    </row>
    <row r="406" spans="1:10" s="7" customFormat="1" ht="20.100000000000001" customHeight="1">
      <c r="A406" s="5"/>
      <c r="B406" s="5"/>
      <c r="C406" s="6"/>
      <c r="D406" s="6"/>
      <c r="E406" s="6"/>
      <c r="H406" s="68"/>
      <c r="I406" s="68"/>
      <c r="J406" s="69"/>
    </row>
    <row r="407" spans="1:10" s="7" customFormat="1" ht="20.100000000000001" customHeight="1">
      <c r="A407" s="5"/>
      <c r="B407" s="5"/>
      <c r="C407" s="6"/>
      <c r="D407" s="6"/>
      <c r="E407" s="6"/>
      <c r="H407" s="68"/>
      <c r="I407" s="68"/>
      <c r="J407" s="69"/>
    </row>
    <row r="408" spans="1:10" s="7" customFormat="1" ht="20.100000000000001" customHeight="1">
      <c r="A408" s="5"/>
      <c r="B408" s="5"/>
      <c r="C408" s="6"/>
      <c r="D408" s="6"/>
      <c r="E408" s="6"/>
      <c r="H408" s="68"/>
      <c r="I408" s="68"/>
      <c r="J408" s="69"/>
    </row>
    <row r="409" spans="1:10" s="7" customFormat="1" ht="20.100000000000001" customHeight="1">
      <c r="A409" s="5"/>
      <c r="B409" s="5"/>
      <c r="C409" s="6"/>
      <c r="D409" s="6"/>
      <c r="E409" s="6"/>
      <c r="H409" s="68"/>
      <c r="I409" s="68"/>
      <c r="J409" s="69"/>
    </row>
    <row r="410" spans="1:10" ht="20.100000000000001" customHeight="1">
      <c r="F410" s="7"/>
      <c r="G410" s="7"/>
      <c r="H410" s="68"/>
      <c r="I410" s="68"/>
      <c r="J410" s="69"/>
    </row>
  </sheetData>
  <mergeCells count="14">
    <mergeCell ref="F25:J25"/>
    <mergeCell ref="F11:F12"/>
    <mergeCell ref="A5:B5"/>
    <mergeCell ref="F5:G5"/>
    <mergeCell ref="F7:F9"/>
    <mergeCell ref="A1:E1"/>
    <mergeCell ref="A2:E2"/>
    <mergeCell ref="F2:J2"/>
    <mergeCell ref="A3:B3"/>
    <mergeCell ref="C3:C4"/>
    <mergeCell ref="D3:D4"/>
    <mergeCell ref="F3:G3"/>
    <mergeCell ref="H3:H4"/>
    <mergeCell ref="I3:I4"/>
  </mergeCells>
  <phoneticPr fontId="1" type="noConversion"/>
  <pageMargins left="0.6692913385826772" right="0.15748031496062992" top="0.4" bottom="0.43307086614173229" header="0.19685039370078741" footer="0.31496062992125984"/>
  <pageSetup paperSize="9" scale="85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53"/>
  <sheetViews>
    <sheetView workbookViewId="0">
      <selection activeCell="K11" sqref="K11"/>
    </sheetView>
  </sheetViews>
  <sheetFormatPr defaultRowHeight="16.5"/>
  <cols>
    <col min="1" max="1" width="8.25" style="3" customWidth="1"/>
    <col min="2" max="2" width="7.375" style="3" customWidth="1"/>
    <col min="3" max="3" width="9.75" style="3" customWidth="1"/>
    <col min="4" max="4" width="10.125" style="3" customWidth="1"/>
    <col min="5" max="5" width="6.125" style="3" customWidth="1"/>
    <col min="6" max="6" width="12.25" style="3" customWidth="1"/>
    <col min="7" max="7" width="10.875" style="3" customWidth="1"/>
    <col min="8" max="8" width="12.25" style="3" customWidth="1"/>
    <col min="9" max="9" width="13.25" style="3" customWidth="1"/>
    <col min="10" max="16384" width="9" style="3"/>
  </cols>
  <sheetData>
    <row r="1" spans="1:9" ht="30" customHeight="1">
      <c r="B1" s="126" t="s">
        <v>120</v>
      </c>
      <c r="C1" s="126"/>
      <c r="D1" s="126"/>
      <c r="E1" s="126"/>
      <c r="F1" s="126"/>
      <c r="G1" s="144" t="s">
        <v>81</v>
      </c>
      <c r="H1" s="144"/>
      <c r="I1" s="144"/>
    </row>
    <row r="2" spans="1:9">
      <c r="A2" s="130" t="s">
        <v>40</v>
      </c>
      <c r="B2" s="131"/>
      <c r="C2" s="131"/>
      <c r="D2" s="132"/>
      <c r="E2" s="133" t="s">
        <v>41</v>
      </c>
      <c r="F2" s="133" t="s">
        <v>42</v>
      </c>
      <c r="G2" s="133" t="s">
        <v>43</v>
      </c>
      <c r="H2" s="133" t="s">
        <v>44</v>
      </c>
      <c r="I2" s="133" t="s">
        <v>45</v>
      </c>
    </row>
    <row r="3" spans="1:9">
      <c r="A3" s="93" t="s">
        <v>46</v>
      </c>
      <c r="B3" s="93" t="s">
        <v>47</v>
      </c>
      <c r="C3" s="93" t="s">
        <v>48</v>
      </c>
      <c r="D3" s="93" t="s">
        <v>49</v>
      </c>
      <c r="E3" s="134"/>
      <c r="F3" s="134"/>
      <c r="G3" s="134"/>
      <c r="H3" s="134"/>
      <c r="I3" s="134"/>
    </row>
    <row r="4" spans="1:9">
      <c r="A4" s="125"/>
      <c r="B4" s="125"/>
      <c r="C4" s="125"/>
      <c r="D4" s="125" t="s">
        <v>50</v>
      </c>
      <c r="E4" s="80" t="s">
        <v>51</v>
      </c>
      <c r="F4" s="81">
        <v>0</v>
      </c>
      <c r="G4" s="81">
        <v>75000000</v>
      </c>
      <c r="H4" s="81">
        <v>0</v>
      </c>
      <c r="I4" s="81">
        <v>75000000</v>
      </c>
    </row>
    <row r="5" spans="1:9">
      <c r="A5" s="123"/>
      <c r="B5" s="123"/>
      <c r="C5" s="123"/>
      <c r="D5" s="123"/>
      <c r="E5" s="83" t="s">
        <v>52</v>
      </c>
      <c r="F5" s="84">
        <v>0</v>
      </c>
      <c r="G5" s="84">
        <v>72700000</v>
      </c>
      <c r="H5" s="84">
        <v>0</v>
      </c>
      <c r="I5" s="84">
        <v>72700000</v>
      </c>
    </row>
    <row r="6" spans="1:9">
      <c r="A6" s="123"/>
      <c r="B6" s="123"/>
      <c r="C6" s="123"/>
      <c r="D6" s="124"/>
      <c r="E6" s="83" t="s">
        <v>53</v>
      </c>
      <c r="F6" s="84">
        <v>0</v>
      </c>
      <c r="G6" s="84">
        <v>2300000</v>
      </c>
      <c r="H6" s="84">
        <v>0</v>
      </c>
      <c r="I6" s="84">
        <v>2300000</v>
      </c>
    </row>
    <row r="7" spans="1:9">
      <c r="A7" s="127"/>
      <c r="B7" s="127"/>
      <c r="C7" s="127" t="s">
        <v>50</v>
      </c>
      <c r="D7" s="129"/>
      <c r="E7" s="86" t="s">
        <v>51</v>
      </c>
      <c r="F7" s="87">
        <v>0</v>
      </c>
      <c r="G7" s="87">
        <v>75000000</v>
      </c>
      <c r="H7" s="87">
        <v>0</v>
      </c>
      <c r="I7" s="87">
        <v>75000000</v>
      </c>
    </row>
    <row r="8" spans="1:9">
      <c r="A8" s="127"/>
      <c r="B8" s="127"/>
      <c r="C8" s="127"/>
      <c r="D8" s="127"/>
      <c r="E8" s="86" t="s">
        <v>52</v>
      </c>
      <c r="F8" s="87">
        <v>0</v>
      </c>
      <c r="G8" s="87">
        <v>72700000</v>
      </c>
      <c r="H8" s="87">
        <v>0</v>
      </c>
      <c r="I8" s="87">
        <v>72700000</v>
      </c>
    </row>
    <row r="9" spans="1:9">
      <c r="A9" s="127"/>
      <c r="B9" s="127"/>
      <c r="C9" s="128"/>
      <c r="D9" s="128"/>
      <c r="E9" s="86" t="s">
        <v>53</v>
      </c>
      <c r="F9" s="87">
        <v>0</v>
      </c>
      <c r="G9" s="87">
        <v>2300000</v>
      </c>
      <c r="H9" s="87">
        <v>0</v>
      </c>
      <c r="I9" s="87">
        <v>2300000</v>
      </c>
    </row>
    <row r="10" spans="1:9">
      <c r="A10" s="123"/>
      <c r="B10" s="123" t="s">
        <v>50</v>
      </c>
      <c r="C10" s="125"/>
      <c r="D10" s="125"/>
      <c r="E10" s="83" t="s">
        <v>51</v>
      </c>
      <c r="F10" s="84">
        <v>0</v>
      </c>
      <c r="G10" s="84">
        <v>75000000</v>
      </c>
      <c r="H10" s="84">
        <v>0</v>
      </c>
      <c r="I10" s="84">
        <v>75000000</v>
      </c>
    </row>
    <row r="11" spans="1:9">
      <c r="A11" s="123"/>
      <c r="B11" s="123"/>
      <c r="C11" s="123"/>
      <c r="D11" s="123"/>
      <c r="E11" s="83" t="s">
        <v>52</v>
      </c>
      <c r="F11" s="84">
        <v>0</v>
      </c>
      <c r="G11" s="84">
        <v>72700000</v>
      </c>
      <c r="H11" s="84">
        <v>0</v>
      </c>
      <c r="I11" s="84">
        <v>72700000</v>
      </c>
    </row>
    <row r="12" spans="1:9">
      <c r="A12" s="123"/>
      <c r="B12" s="124"/>
      <c r="C12" s="124"/>
      <c r="D12" s="124"/>
      <c r="E12" s="83" t="s">
        <v>53</v>
      </c>
      <c r="F12" s="84">
        <v>0</v>
      </c>
      <c r="G12" s="84">
        <v>2300000</v>
      </c>
      <c r="H12" s="84">
        <v>0</v>
      </c>
      <c r="I12" s="84">
        <v>2300000</v>
      </c>
    </row>
    <row r="13" spans="1:9">
      <c r="A13" s="127" t="s">
        <v>54</v>
      </c>
      <c r="B13" s="129"/>
      <c r="C13" s="129"/>
      <c r="D13" s="129"/>
      <c r="E13" s="86" t="s">
        <v>51</v>
      </c>
      <c r="F13" s="87">
        <v>0</v>
      </c>
      <c r="G13" s="87">
        <v>75000000</v>
      </c>
      <c r="H13" s="87">
        <v>0</v>
      </c>
      <c r="I13" s="87">
        <v>75000000</v>
      </c>
    </row>
    <row r="14" spans="1:9">
      <c r="A14" s="127"/>
      <c r="B14" s="127"/>
      <c r="C14" s="127"/>
      <c r="D14" s="127"/>
      <c r="E14" s="86" t="s">
        <v>52</v>
      </c>
      <c r="F14" s="87">
        <v>0</v>
      </c>
      <c r="G14" s="87">
        <v>72700000</v>
      </c>
      <c r="H14" s="87">
        <v>0</v>
      </c>
      <c r="I14" s="87">
        <v>72700000</v>
      </c>
    </row>
    <row r="15" spans="1:9">
      <c r="A15" s="128"/>
      <c r="B15" s="128"/>
      <c r="C15" s="128"/>
      <c r="D15" s="128"/>
      <c r="E15" s="86" t="s">
        <v>53</v>
      </c>
      <c r="F15" s="87">
        <v>0</v>
      </c>
      <c r="G15" s="87">
        <v>2300000</v>
      </c>
      <c r="H15" s="87">
        <v>0</v>
      </c>
      <c r="I15" s="87">
        <v>2300000</v>
      </c>
    </row>
    <row r="16" spans="1:9">
      <c r="A16" s="125"/>
      <c r="B16" s="125"/>
      <c r="C16" s="125"/>
      <c r="D16" s="125" t="s">
        <v>105</v>
      </c>
      <c r="E16" s="83" t="s">
        <v>51</v>
      </c>
      <c r="F16" s="84">
        <v>53775000</v>
      </c>
      <c r="G16" s="84">
        <v>0</v>
      </c>
      <c r="H16" s="84">
        <v>0</v>
      </c>
      <c r="I16" s="84">
        <v>53775000</v>
      </c>
    </row>
    <row r="17" spans="1:9">
      <c r="A17" s="123"/>
      <c r="B17" s="123"/>
      <c r="C17" s="123"/>
      <c r="D17" s="123"/>
      <c r="E17" s="83" t="s">
        <v>52</v>
      </c>
      <c r="F17" s="84">
        <v>56807130</v>
      </c>
      <c r="G17" s="84">
        <v>0</v>
      </c>
      <c r="H17" s="84">
        <v>0</v>
      </c>
      <c r="I17" s="84">
        <v>56807130</v>
      </c>
    </row>
    <row r="18" spans="1:9">
      <c r="A18" s="123"/>
      <c r="B18" s="123"/>
      <c r="C18" s="123"/>
      <c r="D18" s="124"/>
      <c r="E18" s="83" t="s">
        <v>53</v>
      </c>
      <c r="F18" s="84">
        <v>-3032130</v>
      </c>
      <c r="G18" s="84">
        <v>0</v>
      </c>
      <c r="H18" s="84">
        <v>0</v>
      </c>
      <c r="I18" s="84">
        <v>-3032130</v>
      </c>
    </row>
    <row r="19" spans="1:9">
      <c r="A19" s="127"/>
      <c r="B19" s="127"/>
      <c r="C19" s="127"/>
      <c r="D19" s="129" t="s">
        <v>106</v>
      </c>
      <c r="E19" s="86" t="s">
        <v>51</v>
      </c>
      <c r="F19" s="87">
        <v>8379000</v>
      </c>
      <c r="G19" s="87">
        <v>0</v>
      </c>
      <c r="H19" s="87">
        <v>0</v>
      </c>
      <c r="I19" s="87">
        <v>8379000</v>
      </c>
    </row>
    <row r="20" spans="1:9">
      <c r="A20" s="127"/>
      <c r="B20" s="127"/>
      <c r="C20" s="127"/>
      <c r="D20" s="127"/>
      <c r="E20" s="86" t="s">
        <v>52</v>
      </c>
      <c r="F20" s="87">
        <v>8379000</v>
      </c>
      <c r="G20" s="87">
        <v>0</v>
      </c>
      <c r="H20" s="87">
        <v>0</v>
      </c>
      <c r="I20" s="87">
        <v>8379000</v>
      </c>
    </row>
    <row r="21" spans="1:9">
      <c r="A21" s="127"/>
      <c r="B21" s="127"/>
      <c r="C21" s="127"/>
      <c r="D21" s="128"/>
      <c r="E21" s="86" t="s">
        <v>53</v>
      </c>
      <c r="F21" s="87">
        <v>0</v>
      </c>
      <c r="G21" s="87">
        <v>0</v>
      </c>
      <c r="H21" s="87">
        <v>0</v>
      </c>
      <c r="I21" s="87">
        <v>0</v>
      </c>
    </row>
    <row r="22" spans="1:9">
      <c r="A22" s="123"/>
      <c r="B22" s="123"/>
      <c r="C22" s="123" t="s">
        <v>56</v>
      </c>
      <c r="D22" s="125"/>
      <c r="E22" s="83" t="s">
        <v>51</v>
      </c>
      <c r="F22" s="84">
        <v>62154000</v>
      </c>
      <c r="G22" s="84">
        <v>0</v>
      </c>
      <c r="H22" s="84">
        <v>0</v>
      </c>
      <c r="I22" s="84">
        <v>62154000</v>
      </c>
    </row>
    <row r="23" spans="1:9">
      <c r="A23" s="123"/>
      <c r="B23" s="123"/>
      <c r="C23" s="123"/>
      <c r="D23" s="123"/>
      <c r="E23" s="83" t="s">
        <v>52</v>
      </c>
      <c r="F23" s="84">
        <v>65186130</v>
      </c>
      <c r="G23" s="84">
        <v>0</v>
      </c>
      <c r="H23" s="84">
        <v>0</v>
      </c>
      <c r="I23" s="84">
        <v>65186130</v>
      </c>
    </row>
    <row r="24" spans="1:9">
      <c r="A24" s="123"/>
      <c r="B24" s="123"/>
      <c r="C24" s="124"/>
      <c r="D24" s="124"/>
      <c r="E24" s="83" t="s">
        <v>53</v>
      </c>
      <c r="F24" s="84">
        <v>-3032130</v>
      </c>
      <c r="G24" s="84">
        <v>0</v>
      </c>
      <c r="H24" s="84">
        <v>0</v>
      </c>
      <c r="I24" s="84">
        <v>-3032130</v>
      </c>
    </row>
    <row r="25" spans="1:9">
      <c r="A25" s="127"/>
      <c r="B25" s="127"/>
      <c r="C25" s="129"/>
      <c r="D25" s="129" t="s">
        <v>107</v>
      </c>
      <c r="E25" s="86" t="s">
        <v>51</v>
      </c>
      <c r="F25" s="87">
        <v>6723000</v>
      </c>
      <c r="G25" s="87">
        <v>0</v>
      </c>
      <c r="H25" s="87">
        <v>0</v>
      </c>
      <c r="I25" s="87">
        <v>6723000</v>
      </c>
    </row>
    <row r="26" spans="1:9">
      <c r="A26" s="127"/>
      <c r="B26" s="127"/>
      <c r="C26" s="127"/>
      <c r="D26" s="127"/>
      <c r="E26" s="86" t="s">
        <v>52</v>
      </c>
      <c r="F26" s="87">
        <v>7100910</v>
      </c>
      <c r="G26" s="87">
        <v>0</v>
      </c>
      <c r="H26" s="87">
        <v>0</v>
      </c>
      <c r="I26" s="87">
        <v>7100910</v>
      </c>
    </row>
    <row r="27" spans="1:9">
      <c r="A27" s="127"/>
      <c r="B27" s="127"/>
      <c r="C27" s="127"/>
      <c r="D27" s="128"/>
      <c r="E27" s="86" t="s">
        <v>53</v>
      </c>
      <c r="F27" s="87">
        <v>-377910</v>
      </c>
      <c r="G27" s="87">
        <v>0</v>
      </c>
      <c r="H27" s="87">
        <v>0</v>
      </c>
      <c r="I27" s="87">
        <v>-377910</v>
      </c>
    </row>
    <row r="28" spans="1:9">
      <c r="A28" s="123"/>
      <c r="B28" s="123"/>
      <c r="C28" s="123"/>
      <c r="D28" s="125" t="s">
        <v>108</v>
      </c>
      <c r="E28" s="83" t="s">
        <v>51</v>
      </c>
      <c r="F28" s="84">
        <v>683103000</v>
      </c>
      <c r="G28" s="84">
        <v>0</v>
      </c>
      <c r="H28" s="84">
        <v>0</v>
      </c>
      <c r="I28" s="84">
        <v>683103000</v>
      </c>
    </row>
    <row r="29" spans="1:9">
      <c r="A29" s="123"/>
      <c r="B29" s="123"/>
      <c r="C29" s="123"/>
      <c r="D29" s="123"/>
      <c r="E29" s="83" t="s">
        <v>52</v>
      </c>
      <c r="F29" s="84">
        <v>643178420</v>
      </c>
      <c r="G29" s="84">
        <v>0</v>
      </c>
      <c r="H29" s="84">
        <v>0</v>
      </c>
      <c r="I29" s="84">
        <v>643178420</v>
      </c>
    </row>
    <row r="30" spans="1:9">
      <c r="A30" s="123"/>
      <c r="B30" s="123"/>
      <c r="C30" s="123"/>
      <c r="D30" s="124"/>
      <c r="E30" s="83" t="s">
        <v>53</v>
      </c>
      <c r="F30" s="84">
        <v>39924580</v>
      </c>
      <c r="G30" s="84">
        <v>0</v>
      </c>
      <c r="H30" s="84">
        <v>0</v>
      </c>
      <c r="I30" s="84">
        <v>39924580</v>
      </c>
    </row>
    <row r="31" spans="1:9">
      <c r="A31" s="127"/>
      <c r="B31" s="127"/>
      <c r="C31" s="127"/>
      <c r="D31" s="129" t="s">
        <v>109</v>
      </c>
      <c r="E31" s="86" t="s">
        <v>51</v>
      </c>
      <c r="F31" s="87">
        <v>49414000</v>
      </c>
      <c r="G31" s="87">
        <v>0</v>
      </c>
      <c r="H31" s="87">
        <v>0</v>
      </c>
      <c r="I31" s="87">
        <v>49414000</v>
      </c>
    </row>
    <row r="32" spans="1:9">
      <c r="A32" s="127"/>
      <c r="B32" s="127"/>
      <c r="C32" s="127"/>
      <c r="D32" s="127"/>
      <c r="E32" s="86" t="s">
        <v>52</v>
      </c>
      <c r="F32" s="87">
        <v>48986840</v>
      </c>
      <c r="G32" s="87">
        <v>0</v>
      </c>
      <c r="H32" s="87">
        <v>0</v>
      </c>
      <c r="I32" s="87">
        <v>48986840</v>
      </c>
    </row>
    <row r="33" spans="1:9">
      <c r="A33" s="127"/>
      <c r="B33" s="127"/>
      <c r="C33" s="127"/>
      <c r="D33" s="128"/>
      <c r="E33" s="86" t="s">
        <v>53</v>
      </c>
      <c r="F33" s="87">
        <v>427160</v>
      </c>
      <c r="G33" s="87">
        <v>0</v>
      </c>
      <c r="H33" s="87">
        <v>0</v>
      </c>
      <c r="I33" s="87">
        <v>427160</v>
      </c>
    </row>
    <row r="34" spans="1:9">
      <c r="A34" s="123"/>
      <c r="B34" s="123"/>
      <c r="C34" s="123"/>
      <c r="D34" s="125" t="s">
        <v>110</v>
      </c>
      <c r="E34" s="83" t="s">
        <v>51</v>
      </c>
      <c r="F34" s="84">
        <v>4056000</v>
      </c>
      <c r="G34" s="84">
        <v>0</v>
      </c>
      <c r="H34" s="84">
        <v>0</v>
      </c>
      <c r="I34" s="84">
        <v>4056000</v>
      </c>
    </row>
    <row r="35" spans="1:9">
      <c r="A35" s="123"/>
      <c r="B35" s="123"/>
      <c r="C35" s="123"/>
      <c r="D35" s="123"/>
      <c r="E35" s="83" t="s">
        <v>52</v>
      </c>
      <c r="F35" s="84">
        <v>3268180</v>
      </c>
      <c r="G35" s="84">
        <v>0</v>
      </c>
      <c r="H35" s="84">
        <v>0</v>
      </c>
      <c r="I35" s="84">
        <v>3268180</v>
      </c>
    </row>
    <row r="36" spans="1:9">
      <c r="A36" s="123"/>
      <c r="B36" s="123"/>
      <c r="C36" s="123"/>
      <c r="D36" s="124"/>
      <c r="E36" s="83" t="s">
        <v>53</v>
      </c>
      <c r="F36" s="84">
        <v>787820</v>
      </c>
      <c r="G36" s="84">
        <v>0</v>
      </c>
      <c r="H36" s="84">
        <v>0</v>
      </c>
      <c r="I36" s="84">
        <v>787820</v>
      </c>
    </row>
    <row r="37" spans="1:9">
      <c r="A37" s="127"/>
      <c r="B37" s="127"/>
      <c r="C37" s="127"/>
      <c r="D37" s="129" t="s">
        <v>111</v>
      </c>
      <c r="E37" s="86" t="s">
        <v>51</v>
      </c>
      <c r="F37" s="87">
        <v>26000000</v>
      </c>
      <c r="G37" s="87">
        <v>0</v>
      </c>
      <c r="H37" s="87">
        <v>0</v>
      </c>
      <c r="I37" s="87">
        <v>26000000</v>
      </c>
    </row>
    <row r="38" spans="1:9">
      <c r="A38" s="127"/>
      <c r="B38" s="127"/>
      <c r="C38" s="127"/>
      <c r="D38" s="127"/>
      <c r="E38" s="86" t="s">
        <v>52</v>
      </c>
      <c r="F38" s="87">
        <v>24881670</v>
      </c>
      <c r="G38" s="87">
        <v>0</v>
      </c>
      <c r="H38" s="87">
        <v>0</v>
      </c>
      <c r="I38" s="87">
        <v>24881670</v>
      </c>
    </row>
    <row r="39" spans="1:9">
      <c r="A39" s="127"/>
      <c r="B39" s="127"/>
      <c r="C39" s="127"/>
      <c r="D39" s="128"/>
      <c r="E39" s="86" t="s">
        <v>53</v>
      </c>
      <c r="F39" s="87">
        <v>1118330</v>
      </c>
      <c r="G39" s="87">
        <v>0</v>
      </c>
      <c r="H39" s="87">
        <v>0</v>
      </c>
      <c r="I39" s="87">
        <v>1118330</v>
      </c>
    </row>
    <row r="40" spans="1:9">
      <c r="A40" s="123"/>
      <c r="B40" s="123"/>
      <c r="C40" s="123"/>
      <c r="D40" s="125" t="s">
        <v>112</v>
      </c>
      <c r="E40" s="83" t="s">
        <v>51</v>
      </c>
      <c r="F40" s="84">
        <v>562000</v>
      </c>
      <c r="G40" s="84">
        <v>0</v>
      </c>
      <c r="H40" s="84">
        <v>0</v>
      </c>
      <c r="I40" s="84">
        <v>562000</v>
      </c>
    </row>
    <row r="41" spans="1:9">
      <c r="A41" s="123"/>
      <c r="B41" s="123"/>
      <c r="C41" s="123"/>
      <c r="D41" s="123"/>
      <c r="E41" s="83" t="s">
        <v>52</v>
      </c>
      <c r="F41" s="84">
        <v>1179000</v>
      </c>
      <c r="G41" s="84">
        <v>0</v>
      </c>
      <c r="H41" s="84">
        <v>0</v>
      </c>
      <c r="I41" s="84">
        <v>1179000</v>
      </c>
    </row>
    <row r="42" spans="1:9">
      <c r="A42" s="123"/>
      <c r="B42" s="123"/>
      <c r="C42" s="123"/>
      <c r="D42" s="124"/>
      <c r="E42" s="83" t="s">
        <v>53</v>
      </c>
      <c r="F42" s="84">
        <v>-617000</v>
      </c>
      <c r="G42" s="84">
        <v>0</v>
      </c>
      <c r="H42" s="84">
        <v>0</v>
      </c>
      <c r="I42" s="84">
        <v>-617000</v>
      </c>
    </row>
    <row r="43" spans="1:9">
      <c r="A43" s="127"/>
      <c r="B43" s="127"/>
      <c r="C43" s="127" t="s">
        <v>59</v>
      </c>
      <c r="D43" s="129"/>
      <c r="E43" s="86" t="s">
        <v>51</v>
      </c>
      <c r="F43" s="87">
        <v>769858000</v>
      </c>
      <c r="G43" s="87">
        <v>0</v>
      </c>
      <c r="H43" s="87">
        <v>0</v>
      </c>
      <c r="I43" s="87">
        <v>769858000</v>
      </c>
    </row>
    <row r="44" spans="1:9">
      <c r="A44" s="127"/>
      <c r="B44" s="127"/>
      <c r="C44" s="127"/>
      <c r="D44" s="127"/>
      <c r="E44" s="86" t="s">
        <v>52</v>
      </c>
      <c r="F44" s="87">
        <v>728595020</v>
      </c>
      <c r="G44" s="87">
        <v>0</v>
      </c>
      <c r="H44" s="87">
        <v>0</v>
      </c>
      <c r="I44" s="87">
        <v>728595020</v>
      </c>
    </row>
    <row r="45" spans="1:9">
      <c r="A45" s="127"/>
      <c r="B45" s="127"/>
      <c r="C45" s="128"/>
      <c r="D45" s="128"/>
      <c r="E45" s="86" t="s">
        <v>53</v>
      </c>
      <c r="F45" s="87">
        <v>41262980</v>
      </c>
      <c r="G45" s="87">
        <v>0</v>
      </c>
      <c r="H45" s="87">
        <v>0</v>
      </c>
      <c r="I45" s="87">
        <v>41262980</v>
      </c>
    </row>
    <row r="46" spans="1:9">
      <c r="A46" s="123"/>
      <c r="B46" s="123"/>
      <c r="C46" s="125"/>
      <c r="D46" s="125" t="s">
        <v>113</v>
      </c>
      <c r="E46" s="83" t="s">
        <v>51</v>
      </c>
      <c r="F46" s="84">
        <v>6723000</v>
      </c>
      <c r="G46" s="84">
        <v>0</v>
      </c>
      <c r="H46" s="84">
        <v>0</v>
      </c>
      <c r="I46" s="84">
        <v>6723000</v>
      </c>
    </row>
    <row r="47" spans="1:9">
      <c r="A47" s="123"/>
      <c r="B47" s="123"/>
      <c r="C47" s="123"/>
      <c r="D47" s="123"/>
      <c r="E47" s="83" t="s">
        <v>52</v>
      </c>
      <c r="F47" s="84">
        <v>7100910</v>
      </c>
      <c r="G47" s="84">
        <v>0</v>
      </c>
      <c r="H47" s="84">
        <v>0</v>
      </c>
      <c r="I47" s="84">
        <v>7100910</v>
      </c>
    </row>
    <row r="48" spans="1:9">
      <c r="A48" s="123"/>
      <c r="B48" s="123"/>
      <c r="C48" s="123"/>
      <c r="D48" s="124"/>
      <c r="E48" s="83" t="s">
        <v>53</v>
      </c>
      <c r="F48" s="84">
        <v>-377910</v>
      </c>
      <c r="G48" s="84">
        <v>0</v>
      </c>
      <c r="H48" s="84">
        <v>0</v>
      </c>
      <c r="I48" s="84">
        <v>-377910</v>
      </c>
    </row>
    <row r="49" spans="1:9">
      <c r="A49" s="127"/>
      <c r="B49" s="127"/>
      <c r="C49" s="127"/>
      <c r="D49" s="129" t="s">
        <v>114</v>
      </c>
      <c r="E49" s="86" t="s">
        <v>51</v>
      </c>
      <c r="F49" s="87">
        <v>509048000</v>
      </c>
      <c r="G49" s="87">
        <v>0</v>
      </c>
      <c r="H49" s="87">
        <v>0</v>
      </c>
      <c r="I49" s="87">
        <v>509048000</v>
      </c>
    </row>
    <row r="50" spans="1:9">
      <c r="A50" s="127"/>
      <c r="B50" s="127"/>
      <c r="C50" s="127"/>
      <c r="D50" s="127"/>
      <c r="E50" s="86" t="s">
        <v>52</v>
      </c>
      <c r="F50" s="87">
        <v>479297060</v>
      </c>
      <c r="G50" s="87">
        <v>0</v>
      </c>
      <c r="H50" s="87">
        <v>0</v>
      </c>
      <c r="I50" s="87">
        <v>479297060</v>
      </c>
    </row>
    <row r="51" spans="1:9">
      <c r="A51" s="127"/>
      <c r="B51" s="127"/>
      <c r="C51" s="127"/>
      <c r="D51" s="128"/>
      <c r="E51" s="86" t="s">
        <v>53</v>
      </c>
      <c r="F51" s="87">
        <v>29750940</v>
      </c>
      <c r="G51" s="87">
        <v>0</v>
      </c>
      <c r="H51" s="87">
        <v>0</v>
      </c>
      <c r="I51" s="87">
        <v>29750940</v>
      </c>
    </row>
    <row r="52" spans="1:9">
      <c r="A52" s="123"/>
      <c r="B52" s="123"/>
      <c r="C52" s="123"/>
      <c r="D52" s="125" t="s">
        <v>115</v>
      </c>
      <c r="E52" s="83" t="s">
        <v>51</v>
      </c>
      <c r="F52" s="84">
        <v>30578000</v>
      </c>
      <c r="G52" s="84">
        <v>0</v>
      </c>
      <c r="H52" s="84">
        <v>0</v>
      </c>
      <c r="I52" s="84">
        <v>30578000</v>
      </c>
    </row>
    <row r="53" spans="1:9">
      <c r="A53" s="123"/>
      <c r="B53" s="123"/>
      <c r="C53" s="123"/>
      <c r="D53" s="123"/>
      <c r="E53" s="83" t="s">
        <v>52</v>
      </c>
      <c r="F53" s="84">
        <v>30261160</v>
      </c>
      <c r="G53" s="84">
        <v>0</v>
      </c>
      <c r="H53" s="84">
        <v>0</v>
      </c>
      <c r="I53" s="84">
        <v>30261160</v>
      </c>
    </row>
    <row r="54" spans="1:9">
      <c r="A54" s="123"/>
      <c r="B54" s="123"/>
      <c r="C54" s="123"/>
      <c r="D54" s="124"/>
      <c r="E54" s="83" t="s">
        <v>53</v>
      </c>
      <c r="F54" s="84">
        <v>316840</v>
      </c>
      <c r="G54" s="84">
        <v>0</v>
      </c>
      <c r="H54" s="84">
        <v>0</v>
      </c>
      <c r="I54" s="84">
        <v>316840</v>
      </c>
    </row>
    <row r="55" spans="1:9">
      <c r="A55" s="127"/>
      <c r="B55" s="127"/>
      <c r="C55" s="127"/>
      <c r="D55" s="129" t="s">
        <v>116</v>
      </c>
      <c r="E55" s="86" t="s">
        <v>51</v>
      </c>
      <c r="F55" s="87">
        <v>18111000</v>
      </c>
      <c r="G55" s="87">
        <v>0</v>
      </c>
      <c r="H55" s="87">
        <v>0</v>
      </c>
      <c r="I55" s="87">
        <v>18111000</v>
      </c>
    </row>
    <row r="56" spans="1:9">
      <c r="A56" s="127"/>
      <c r="B56" s="127"/>
      <c r="C56" s="127"/>
      <c r="D56" s="127"/>
      <c r="E56" s="86" t="s">
        <v>52</v>
      </c>
      <c r="F56" s="87">
        <v>18355820</v>
      </c>
      <c r="G56" s="87">
        <v>0</v>
      </c>
      <c r="H56" s="87">
        <v>0</v>
      </c>
      <c r="I56" s="87">
        <v>18355820</v>
      </c>
    </row>
    <row r="57" spans="1:9">
      <c r="A57" s="127"/>
      <c r="B57" s="127"/>
      <c r="C57" s="127"/>
      <c r="D57" s="128"/>
      <c r="E57" s="86" t="s">
        <v>53</v>
      </c>
      <c r="F57" s="87">
        <v>-244820</v>
      </c>
      <c r="G57" s="87">
        <v>0</v>
      </c>
      <c r="H57" s="87">
        <v>0</v>
      </c>
      <c r="I57" s="87">
        <v>-244820</v>
      </c>
    </row>
    <row r="58" spans="1:9">
      <c r="A58" s="123"/>
      <c r="B58" s="123"/>
      <c r="C58" s="123"/>
      <c r="D58" s="125" t="s">
        <v>117</v>
      </c>
      <c r="E58" s="83" t="s">
        <v>51</v>
      </c>
      <c r="F58" s="84">
        <v>147321000</v>
      </c>
      <c r="G58" s="84">
        <v>0</v>
      </c>
      <c r="H58" s="84">
        <v>0</v>
      </c>
      <c r="I58" s="84">
        <v>147321000</v>
      </c>
    </row>
    <row r="59" spans="1:9">
      <c r="A59" s="123"/>
      <c r="B59" s="123"/>
      <c r="C59" s="123"/>
      <c r="D59" s="123"/>
      <c r="E59" s="83" t="s">
        <v>52</v>
      </c>
      <c r="F59" s="84">
        <v>140996160</v>
      </c>
      <c r="G59" s="84">
        <v>0</v>
      </c>
      <c r="H59" s="84">
        <v>0</v>
      </c>
      <c r="I59" s="84">
        <v>140996160</v>
      </c>
    </row>
    <row r="60" spans="1:9">
      <c r="A60" s="123"/>
      <c r="B60" s="123"/>
      <c r="C60" s="123"/>
      <c r="D60" s="124"/>
      <c r="E60" s="83" t="s">
        <v>53</v>
      </c>
      <c r="F60" s="84">
        <v>6324840</v>
      </c>
      <c r="G60" s="84">
        <v>0</v>
      </c>
      <c r="H60" s="84">
        <v>0</v>
      </c>
      <c r="I60" s="84">
        <v>6324840</v>
      </c>
    </row>
    <row r="61" spans="1:9">
      <c r="A61" s="127"/>
      <c r="B61" s="127"/>
      <c r="C61" s="127"/>
      <c r="D61" s="129" t="s">
        <v>118</v>
      </c>
      <c r="E61" s="86" t="s">
        <v>51</v>
      </c>
      <c r="F61" s="87">
        <v>12254000</v>
      </c>
      <c r="G61" s="87">
        <v>0</v>
      </c>
      <c r="H61" s="87">
        <v>0</v>
      </c>
      <c r="I61" s="87">
        <v>12254000</v>
      </c>
    </row>
    <row r="62" spans="1:9">
      <c r="A62" s="127"/>
      <c r="B62" s="127"/>
      <c r="C62" s="127"/>
      <c r="D62" s="127"/>
      <c r="E62" s="86" t="s">
        <v>52</v>
      </c>
      <c r="F62" s="87">
        <v>11637000</v>
      </c>
      <c r="G62" s="87">
        <v>0</v>
      </c>
      <c r="H62" s="87">
        <v>0</v>
      </c>
      <c r="I62" s="87">
        <v>11637000</v>
      </c>
    </row>
    <row r="63" spans="1:9">
      <c r="A63" s="127"/>
      <c r="B63" s="127"/>
      <c r="C63" s="127"/>
      <c r="D63" s="128"/>
      <c r="E63" s="86" t="s">
        <v>53</v>
      </c>
      <c r="F63" s="87">
        <v>617000</v>
      </c>
      <c r="G63" s="87">
        <v>0</v>
      </c>
      <c r="H63" s="87">
        <v>0</v>
      </c>
      <c r="I63" s="87">
        <v>617000</v>
      </c>
    </row>
    <row r="64" spans="1:9">
      <c r="A64" s="123"/>
      <c r="B64" s="123"/>
      <c r="C64" s="123" t="s">
        <v>63</v>
      </c>
      <c r="D64" s="125"/>
      <c r="E64" s="83" t="s">
        <v>51</v>
      </c>
      <c r="F64" s="84">
        <v>724035000</v>
      </c>
      <c r="G64" s="84">
        <v>0</v>
      </c>
      <c r="H64" s="84">
        <v>0</v>
      </c>
      <c r="I64" s="84">
        <v>724035000</v>
      </c>
    </row>
    <row r="65" spans="1:9">
      <c r="A65" s="123"/>
      <c r="B65" s="123"/>
      <c r="C65" s="123"/>
      <c r="D65" s="123"/>
      <c r="E65" s="83" t="s">
        <v>52</v>
      </c>
      <c r="F65" s="84">
        <v>687648110</v>
      </c>
      <c r="G65" s="84">
        <v>0</v>
      </c>
      <c r="H65" s="84">
        <v>0</v>
      </c>
      <c r="I65" s="84">
        <v>687648110</v>
      </c>
    </row>
    <row r="66" spans="1:9">
      <c r="A66" s="123"/>
      <c r="B66" s="123"/>
      <c r="C66" s="124"/>
      <c r="D66" s="124"/>
      <c r="E66" s="83" t="s">
        <v>53</v>
      </c>
      <c r="F66" s="84">
        <v>36386890</v>
      </c>
      <c r="G66" s="84">
        <v>0</v>
      </c>
      <c r="H66" s="84">
        <v>0</v>
      </c>
      <c r="I66" s="84">
        <v>36386890</v>
      </c>
    </row>
    <row r="67" spans="1:9">
      <c r="A67" s="127"/>
      <c r="B67" s="127" t="s">
        <v>64</v>
      </c>
      <c r="C67" s="129"/>
      <c r="D67" s="129"/>
      <c r="E67" s="86" t="s">
        <v>51</v>
      </c>
      <c r="F67" s="87">
        <v>1556047000</v>
      </c>
      <c r="G67" s="87">
        <v>0</v>
      </c>
      <c r="H67" s="87">
        <v>0</v>
      </c>
      <c r="I67" s="87">
        <v>1556047000</v>
      </c>
    </row>
    <row r="68" spans="1:9">
      <c r="A68" s="127"/>
      <c r="B68" s="127"/>
      <c r="C68" s="127"/>
      <c r="D68" s="127"/>
      <c r="E68" s="86" t="s">
        <v>52</v>
      </c>
      <c r="F68" s="87">
        <v>1481429260</v>
      </c>
      <c r="G68" s="87">
        <v>0</v>
      </c>
      <c r="H68" s="87">
        <v>0</v>
      </c>
      <c r="I68" s="87">
        <v>1481429260</v>
      </c>
    </row>
    <row r="69" spans="1:9">
      <c r="A69" s="127"/>
      <c r="B69" s="128"/>
      <c r="C69" s="128"/>
      <c r="D69" s="128"/>
      <c r="E69" s="86" t="s">
        <v>53</v>
      </c>
      <c r="F69" s="87">
        <v>74617740</v>
      </c>
      <c r="G69" s="87">
        <v>0</v>
      </c>
      <c r="H69" s="87">
        <v>0</v>
      </c>
      <c r="I69" s="87">
        <v>74617740</v>
      </c>
    </row>
    <row r="70" spans="1:9">
      <c r="A70" s="123" t="s">
        <v>64</v>
      </c>
      <c r="B70" s="125"/>
      <c r="C70" s="125"/>
      <c r="D70" s="125"/>
      <c r="E70" s="83" t="s">
        <v>51</v>
      </c>
      <c r="F70" s="84">
        <v>1556047000</v>
      </c>
      <c r="G70" s="84">
        <v>0</v>
      </c>
      <c r="H70" s="84">
        <v>0</v>
      </c>
      <c r="I70" s="84">
        <v>1556047000</v>
      </c>
    </row>
    <row r="71" spans="1:9">
      <c r="A71" s="123"/>
      <c r="B71" s="123"/>
      <c r="C71" s="123"/>
      <c r="D71" s="123"/>
      <c r="E71" s="83" t="s">
        <v>52</v>
      </c>
      <c r="F71" s="84">
        <v>1481429260</v>
      </c>
      <c r="G71" s="84">
        <v>0</v>
      </c>
      <c r="H71" s="84">
        <v>0</v>
      </c>
      <c r="I71" s="84">
        <v>1481429260</v>
      </c>
    </row>
    <row r="72" spans="1:9">
      <c r="A72" s="124"/>
      <c r="B72" s="124"/>
      <c r="C72" s="124"/>
      <c r="D72" s="124"/>
      <c r="E72" s="83" t="s">
        <v>53</v>
      </c>
      <c r="F72" s="84">
        <v>74617740</v>
      </c>
      <c r="G72" s="84">
        <v>0</v>
      </c>
      <c r="H72" s="84">
        <v>0</v>
      </c>
      <c r="I72" s="84">
        <v>74617740</v>
      </c>
    </row>
    <row r="73" spans="1:9">
      <c r="A73" s="129"/>
      <c r="B73" s="129"/>
      <c r="C73" s="129"/>
      <c r="D73" s="129" t="s">
        <v>76</v>
      </c>
      <c r="E73" s="86" t="s">
        <v>51</v>
      </c>
      <c r="F73" s="87">
        <v>0</v>
      </c>
      <c r="G73" s="87">
        <v>0</v>
      </c>
      <c r="H73" s="87">
        <v>23000000</v>
      </c>
      <c r="I73" s="87">
        <v>23000000</v>
      </c>
    </row>
    <row r="74" spans="1:9">
      <c r="A74" s="127"/>
      <c r="B74" s="127"/>
      <c r="C74" s="127"/>
      <c r="D74" s="127"/>
      <c r="E74" s="86" t="s">
        <v>52</v>
      </c>
      <c r="F74" s="87">
        <v>0</v>
      </c>
      <c r="G74" s="87">
        <v>0</v>
      </c>
      <c r="H74" s="87">
        <v>19190000</v>
      </c>
      <c r="I74" s="87">
        <v>19190000</v>
      </c>
    </row>
    <row r="75" spans="1:9">
      <c r="A75" s="127"/>
      <c r="B75" s="127"/>
      <c r="C75" s="127"/>
      <c r="D75" s="128"/>
      <c r="E75" s="86" t="s">
        <v>53</v>
      </c>
      <c r="F75" s="87">
        <v>0</v>
      </c>
      <c r="G75" s="87">
        <v>0</v>
      </c>
      <c r="H75" s="87">
        <v>3810000</v>
      </c>
      <c r="I75" s="87">
        <v>3810000</v>
      </c>
    </row>
    <row r="76" spans="1:9">
      <c r="A76" s="123"/>
      <c r="B76" s="123"/>
      <c r="C76" s="123"/>
      <c r="D76" s="125" t="s">
        <v>77</v>
      </c>
      <c r="E76" s="83" t="s">
        <v>51</v>
      </c>
      <c r="F76" s="84">
        <v>0</v>
      </c>
      <c r="G76" s="84">
        <v>0</v>
      </c>
      <c r="H76" s="84">
        <v>600000</v>
      </c>
      <c r="I76" s="84">
        <v>600000</v>
      </c>
    </row>
    <row r="77" spans="1:9">
      <c r="A77" s="123"/>
      <c r="B77" s="123"/>
      <c r="C77" s="123"/>
      <c r="D77" s="123"/>
      <c r="E77" s="83" t="s">
        <v>52</v>
      </c>
      <c r="F77" s="84">
        <v>0</v>
      </c>
      <c r="G77" s="84">
        <v>0</v>
      </c>
      <c r="H77" s="84">
        <v>580000</v>
      </c>
      <c r="I77" s="84">
        <v>580000</v>
      </c>
    </row>
    <row r="78" spans="1:9">
      <c r="A78" s="123"/>
      <c r="B78" s="123"/>
      <c r="C78" s="123"/>
      <c r="D78" s="124"/>
      <c r="E78" s="83" t="s">
        <v>53</v>
      </c>
      <c r="F78" s="84">
        <v>0</v>
      </c>
      <c r="G78" s="84">
        <v>0</v>
      </c>
      <c r="H78" s="84">
        <v>20000</v>
      </c>
      <c r="I78" s="84">
        <v>20000</v>
      </c>
    </row>
    <row r="79" spans="1:9">
      <c r="A79" s="127"/>
      <c r="B79" s="127"/>
      <c r="C79" s="127" t="s">
        <v>76</v>
      </c>
      <c r="D79" s="129"/>
      <c r="E79" s="86" t="s">
        <v>51</v>
      </c>
      <c r="F79" s="87">
        <v>0</v>
      </c>
      <c r="G79" s="87">
        <v>0</v>
      </c>
      <c r="H79" s="87">
        <v>23600000</v>
      </c>
      <c r="I79" s="87">
        <v>23600000</v>
      </c>
    </row>
    <row r="80" spans="1:9">
      <c r="A80" s="127"/>
      <c r="B80" s="127"/>
      <c r="C80" s="127"/>
      <c r="D80" s="127"/>
      <c r="E80" s="86" t="s">
        <v>52</v>
      </c>
      <c r="F80" s="87">
        <v>0</v>
      </c>
      <c r="G80" s="87">
        <v>0</v>
      </c>
      <c r="H80" s="87">
        <v>19770000</v>
      </c>
      <c r="I80" s="87">
        <v>19770000</v>
      </c>
    </row>
    <row r="81" spans="1:9">
      <c r="A81" s="127"/>
      <c r="B81" s="127"/>
      <c r="C81" s="128"/>
      <c r="D81" s="128"/>
      <c r="E81" s="86" t="s">
        <v>53</v>
      </c>
      <c r="F81" s="87">
        <v>0</v>
      </c>
      <c r="G81" s="87">
        <v>0</v>
      </c>
      <c r="H81" s="87">
        <v>3830000</v>
      </c>
      <c r="I81" s="87">
        <v>3830000</v>
      </c>
    </row>
    <row r="82" spans="1:9">
      <c r="A82" s="123"/>
      <c r="B82" s="123"/>
      <c r="C82" s="125"/>
      <c r="D82" s="125" t="s">
        <v>78</v>
      </c>
      <c r="E82" s="83" t="s">
        <v>51</v>
      </c>
      <c r="F82" s="84">
        <v>0</v>
      </c>
      <c r="G82" s="84">
        <v>0</v>
      </c>
      <c r="H82" s="84">
        <v>60000000</v>
      </c>
      <c r="I82" s="84">
        <v>60000000</v>
      </c>
    </row>
    <row r="83" spans="1:9">
      <c r="A83" s="123"/>
      <c r="B83" s="123"/>
      <c r="C83" s="123"/>
      <c r="D83" s="123"/>
      <c r="E83" s="83" t="s">
        <v>52</v>
      </c>
      <c r="F83" s="84">
        <v>0</v>
      </c>
      <c r="G83" s="84">
        <v>0</v>
      </c>
      <c r="H83" s="84">
        <v>65166846</v>
      </c>
      <c r="I83" s="84">
        <v>65166846</v>
      </c>
    </row>
    <row r="84" spans="1:9">
      <c r="A84" s="123"/>
      <c r="B84" s="123"/>
      <c r="C84" s="123"/>
      <c r="D84" s="124"/>
      <c r="E84" s="83" t="s">
        <v>53</v>
      </c>
      <c r="F84" s="84">
        <v>0</v>
      </c>
      <c r="G84" s="84">
        <v>0</v>
      </c>
      <c r="H84" s="84">
        <v>-5166846</v>
      </c>
      <c r="I84" s="84">
        <v>-5166846</v>
      </c>
    </row>
    <row r="85" spans="1:9">
      <c r="A85" s="127"/>
      <c r="B85" s="127"/>
      <c r="C85" s="127" t="s">
        <v>78</v>
      </c>
      <c r="D85" s="129"/>
      <c r="E85" s="86" t="s">
        <v>51</v>
      </c>
      <c r="F85" s="87">
        <v>0</v>
      </c>
      <c r="G85" s="87">
        <v>0</v>
      </c>
      <c r="H85" s="87">
        <v>60000000</v>
      </c>
      <c r="I85" s="87">
        <v>60000000</v>
      </c>
    </row>
    <row r="86" spans="1:9">
      <c r="A86" s="127"/>
      <c r="B86" s="127"/>
      <c r="C86" s="127"/>
      <c r="D86" s="127"/>
      <c r="E86" s="86" t="s">
        <v>52</v>
      </c>
      <c r="F86" s="87">
        <v>0</v>
      </c>
      <c r="G86" s="87">
        <v>0</v>
      </c>
      <c r="H86" s="87">
        <v>65166846</v>
      </c>
      <c r="I86" s="87">
        <v>65166846</v>
      </c>
    </row>
    <row r="87" spans="1:9">
      <c r="A87" s="127"/>
      <c r="B87" s="127"/>
      <c r="C87" s="128"/>
      <c r="D87" s="128"/>
      <c r="E87" s="86" t="s">
        <v>53</v>
      </c>
      <c r="F87" s="87">
        <v>0</v>
      </c>
      <c r="G87" s="87">
        <v>0</v>
      </c>
      <c r="H87" s="87">
        <v>-5166846</v>
      </c>
      <c r="I87" s="87">
        <v>-5166846</v>
      </c>
    </row>
    <row r="88" spans="1:9">
      <c r="A88" s="123"/>
      <c r="B88" s="123" t="s">
        <v>79</v>
      </c>
      <c r="C88" s="125"/>
      <c r="D88" s="125"/>
      <c r="E88" s="83" t="s">
        <v>51</v>
      </c>
      <c r="F88" s="84">
        <v>0</v>
      </c>
      <c r="G88" s="84">
        <v>0</v>
      </c>
      <c r="H88" s="84">
        <v>83600000</v>
      </c>
      <c r="I88" s="84">
        <v>83600000</v>
      </c>
    </row>
    <row r="89" spans="1:9">
      <c r="A89" s="123"/>
      <c r="B89" s="123"/>
      <c r="C89" s="123"/>
      <c r="D89" s="123"/>
      <c r="E89" s="83" t="s">
        <v>52</v>
      </c>
      <c r="F89" s="84">
        <v>0</v>
      </c>
      <c r="G89" s="84">
        <v>0</v>
      </c>
      <c r="H89" s="84">
        <v>84936846</v>
      </c>
      <c r="I89" s="84">
        <v>84936846</v>
      </c>
    </row>
    <row r="90" spans="1:9">
      <c r="A90" s="123"/>
      <c r="B90" s="124"/>
      <c r="C90" s="124"/>
      <c r="D90" s="124"/>
      <c r="E90" s="83" t="s">
        <v>53</v>
      </c>
      <c r="F90" s="84">
        <v>0</v>
      </c>
      <c r="G90" s="84">
        <v>0</v>
      </c>
      <c r="H90" s="84">
        <v>-1336846</v>
      </c>
      <c r="I90" s="84">
        <v>-1336846</v>
      </c>
    </row>
    <row r="91" spans="1:9">
      <c r="A91" s="127" t="s">
        <v>79</v>
      </c>
      <c r="B91" s="129"/>
      <c r="C91" s="129"/>
      <c r="D91" s="129"/>
      <c r="E91" s="86" t="s">
        <v>51</v>
      </c>
      <c r="F91" s="87">
        <v>0</v>
      </c>
      <c r="G91" s="87">
        <v>0</v>
      </c>
      <c r="H91" s="87">
        <v>83600000</v>
      </c>
      <c r="I91" s="87">
        <v>83600000</v>
      </c>
    </row>
    <row r="92" spans="1:9">
      <c r="A92" s="127"/>
      <c r="B92" s="127"/>
      <c r="C92" s="127"/>
      <c r="D92" s="127"/>
      <c r="E92" s="86" t="s">
        <v>52</v>
      </c>
      <c r="F92" s="87">
        <v>0</v>
      </c>
      <c r="G92" s="87">
        <v>0</v>
      </c>
      <c r="H92" s="87">
        <v>84936846</v>
      </c>
      <c r="I92" s="87">
        <v>84936846</v>
      </c>
    </row>
    <row r="93" spans="1:9">
      <c r="A93" s="128"/>
      <c r="B93" s="128"/>
      <c r="C93" s="128"/>
      <c r="D93" s="128"/>
      <c r="E93" s="86" t="s">
        <v>53</v>
      </c>
      <c r="F93" s="87">
        <v>0</v>
      </c>
      <c r="G93" s="87">
        <v>0</v>
      </c>
      <c r="H93" s="87">
        <v>-1336846</v>
      </c>
      <c r="I93" s="87">
        <v>-1336846</v>
      </c>
    </row>
    <row r="94" spans="1:9">
      <c r="A94" s="125"/>
      <c r="B94" s="125"/>
      <c r="C94" s="125"/>
      <c r="D94" s="125" t="s">
        <v>65</v>
      </c>
      <c r="E94" s="83" t="s">
        <v>51</v>
      </c>
      <c r="F94" s="84">
        <v>0</v>
      </c>
      <c r="G94" s="84">
        <v>32249000</v>
      </c>
      <c r="H94" s="84">
        <v>0</v>
      </c>
      <c r="I94" s="84">
        <v>32249000</v>
      </c>
    </row>
    <row r="95" spans="1:9">
      <c r="A95" s="123"/>
      <c r="B95" s="123"/>
      <c r="C95" s="123"/>
      <c r="D95" s="123"/>
      <c r="E95" s="83" t="s">
        <v>52</v>
      </c>
      <c r="F95" s="84">
        <v>0</v>
      </c>
      <c r="G95" s="84">
        <v>26423460</v>
      </c>
      <c r="H95" s="84">
        <v>0</v>
      </c>
      <c r="I95" s="84">
        <v>26423460</v>
      </c>
    </row>
    <row r="96" spans="1:9">
      <c r="A96" s="123"/>
      <c r="B96" s="123"/>
      <c r="C96" s="123"/>
      <c r="D96" s="124"/>
      <c r="E96" s="83" t="s">
        <v>53</v>
      </c>
      <c r="F96" s="84">
        <v>0</v>
      </c>
      <c r="G96" s="84">
        <v>5825540</v>
      </c>
      <c r="H96" s="84">
        <v>0</v>
      </c>
      <c r="I96" s="84">
        <v>5825540</v>
      </c>
    </row>
    <row r="97" spans="1:9">
      <c r="A97" s="127"/>
      <c r="B97" s="127"/>
      <c r="C97" s="127" t="s">
        <v>65</v>
      </c>
      <c r="D97" s="129"/>
      <c r="E97" s="86" t="s">
        <v>51</v>
      </c>
      <c r="F97" s="87">
        <v>0</v>
      </c>
      <c r="G97" s="87">
        <v>32249000</v>
      </c>
      <c r="H97" s="87">
        <v>0</v>
      </c>
      <c r="I97" s="87">
        <v>32249000</v>
      </c>
    </row>
    <row r="98" spans="1:9">
      <c r="A98" s="127"/>
      <c r="B98" s="127"/>
      <c r="C98" s="127"/>
      <c r="D98" s="127"/>
      <c r="E98" s="86" t="s">
        <v>52</v>
      </c>
      <c r="F98" s="87">
        <v>0</v>
      </c>
      <c r="G98" s="87">
        <v>26423460</v>
      </c>
      <c r="H98" s="87">
        <v>0</v>
      </c>
      <c r="I98" s="87">
        <v>26423460</v>
      </c>
    </row>
    <row r="99" spans="1:9">
      <c r="A99" s="127"/>
      <c r="B99" s="127"/>
      <c r="C99" s="128"/>
      <c r="D99" s="128"/>
      <c r="E99" s="86" t="s">
        <v>53</v>
      </c>
      <c r="F99" s="87">
        <v>0</v>
      </c>
      <c r="G99" s="87">
        <v>5825540</v>
      </c>
      <c r="H99" s="87">
        <v>0</v>
      </c>
      <c r="I99" s="87">
        <v>5825540</v>
      </c>
    </row>
    <row r="100" spans="1:9">
      <c r="A100" s="123"/>
      <c r="B100" s="123" t="s">
        <v>66</v>
      </c>
      <c r="C100" s="125"/>
      <c r="D100" s="125"/>
      <c r="E100" s="83" t="s">
        <v>51</v>
      </c>
      <c r="F100" s="84">
        <v>0</v>
      </c>
      <c r="G100" s="84">
        <v>32249000</v>
      </c>
      <c r="H100" s="84">
        <v>0</v>
      </c>
      <c r="I100" s="84">
        <v>32249000</v>
      </c>
    </row>
    <row r="101" spans="1:9">
      <c r="A101" s="123"/>
      <c r="B101" s="123"/>
      <c r="C101" s="123"/>
      <c r="D101" s="123"/>
      <c r="E101" s="83" t="s">
        <v>52</v>
      </c>
      <c r="F101" s="84">
        <v>0</v>
      </c>
      <c r="G101" s="84">
        <v>26423460</v>
      </c>
      <c r="H101" s="84">
        <v>0</v>
      </c>
      <c r="I101" s="84">
        <v>26423460</v>
      </c>
    </row>
    <row r="102" spans="1:9">
      <c r="A102" s="123"/>
      <c r="B102" s="124"/>
      <c r="C102" s="124"/>
      <c r="D102" s="124"/>
      <c r="E102" s="83" t="s">
        <v>53</v>
      </c>
      <c r="F102" s="84">
        <v>0</v>
      </c>
      <c r="G102" s="84">
        <v>5825540</v>
      </c>
      <c r="H102" s="84">
        <v>0</v>
      </c>
      <c r="I102" s="84">
        <v>5825540</v>
      </c>
    </row>
    <row r="103" spans="1:9">
      <c r="A103" s="127" t="s">
        <v>66</v>
      </c>
      <c r="B103" s="129"/>
      <c r="C103" s="129"/>
      <c r="D103" s="129"/>
      <c r="E103" s="86" t="s">
        <v>51</v>
      </c>
      <c r="F103" s="87">
        <v>0</v>
      </c>
      <c r="G103" s="87">
        <v>32249000</v>
      </c>
      <c r="H103" s="87">
        <v>0</v>
      </c>
      <c r="I103" s="87">
        <v>32249000</v>
      </c>
    </row>
    <row r="104" spans="1:9">
      <c r="A104" s="127"/>
      <c r="B104" s="127"/>
      <c r="C104" s="127"/>
      <c r="D104" s="127"/>
      <c r="E104" s="86" t="s">
        <v>52</v>
      </c>
      <c r="F104" s="87">
        <v>0</v>
      </c>
      <c r="G104" s="87">
        <v>26423460</v>
      </c>
      <c r="H104" s="87">
        <v>0</v>
      </c>
      <c r="I104" s="87">
        <v>26423460</v>
      </c>
    </row>
    <row r="105" spans="1:9">
      <c r="A105" s="128"/>
      <c r="B105" s="128"/>
      <c r="C105" s="128"/>
      <c r="D105" s="128"/>
      <c r="E105" s="86" t="s">
        <v>53</v>
      </c>
      <c r="F105" s="87">
        <v>0</v>
      </c>
      <c r="G105" s="87">
        <v>5825540</v>
      </c>
      <c r="H105" s="87">
        <v>0</v>
      </c>
      <c r="I105" s="87">
        <v>5825540</v>
      </c>
    </row>
    <row r="106" spans="1:9">
      <c r="A106" s="125"/>
      <c r="B106" s="125"/>
      <c r="C106" s="125"/>
      <c r="D106" s="125" t="s">
        <v>68</v>
      </c>
      <c r="E106" s="83" t="s">
        <v>51</v>
      </c>
      <c r="F106" s="84">
        <v>0</v>
      </c>
      <c r="G106" s="84">
        <v>19169000</v>
      </c>
      <c r="H106" s="84">
        <v>0</v>
      </c>
      <c r="I106" s="84">
        <v>19169000</v>
      </c>
    </row>
    <row r="107" spans="1:9">
      <c r="A107" s="123"/>
      <c r="B107" s="123"/>
      <c r="C107" s="123"/>
      <c r="D107" s="123"/>
      <c r="E107" s="83" t="s">
        <v>52</v>
      </c>
      <c r="F107" s="84">
        <v>0</v>
      </c>
      <c r="G107" s="84">
        <v>19168557</v>
      </c>
      <c r="H107" s="84">
        <v>0</v>
      </c>
      <c r="I107" s="84">
        <v>19168557</v>
      </c>
    </row>
    <row r="108" spans="1:9">
      <c r="A108" s="123"/>
      <c r="B108" s="123"/>
      <c r="C108" s="123"/>
      <c r="D108" s="124"/>
      <c r="E108" s="83" t="s">
        <v>53</v>
      </c>
      <c r="F108" s="84">
        <v>0</v>
      </c>
      <c r="G108" s="84">
        <v>443</v>
      </c>
      <c r="H108" s="84">
        <v>0</v>
      </c>
      <c r="I108" s="84">
        <v>443</v>
      </c>
    </row>
    <row r="109" spans="1:9">
      <c r="A109" s="127"/>
      <c r="B109" s="127"/>
      <c r="C109" s="127"/>
      <c r="D109" s="129" t="s">
        <v>67</v>
      </c>
      <c r="E109" s="86" t="s">
        <v>51</v>
      </c>
      <c r="F109" s="87">
        <v>6033000</v>
      </c>
      <c r="G109" s="87">
        <v>0</v>
      </c>
      <c r="H109" s="87">
        <v>0</v>
      </c>
      <c r="I109" s="87">
        <v>6033000</v>
      </c>
    </row>
    <row r="110" spans="1:9">
      <c r="A110" s="127"/>
      <c r="B110" s="127"/>
      <c r="C110" s="127"/>
      <c r="D110" s="127"/>
      <c r="E110" s="86" t="s">
        <v>52</v>
      </c>
      <c r="F110" s="87">
        <v>6032578</v>
      </c>
      <c r="G110" s="87">
        <v>0</v>
      </c>
      <c r="H110" s="87">
        <v>0</v>
      </c>
      <c r="I110" s="87">
        <v>6032578</v>
      </c>
    </row>
    <row r="111" spans="1:9">
      <c r="A111" s="127"/>
      <c r="B111" s="127"/>
      <c r="C111" s="127"/>
      <c r="D111" s="128"/>
      <c r="E111" s="86" t="s">
        <v>53</v>
      </c>
      <c r="F111" s="87">
        <v>422</v>
      </c>
      <c r="G111" s="87">
        <v>0</v>
      </c>
      <c r="H111" s="87">
        <v>0</v>
      </c>
      <c r="I111" s="87">
        <v>422</v>
      </c>
    </row>
    <row r="112" spans="1:9">
      <c r="A112" s="123"/>
      <c r="B112" s="123"/>
      <c r="C112" s="123"/>
      <c r="D112" s="125" t="s">
        <v>70</v>
      </c>
      <c r="E112" s="83" t="s">
        <v>51</v>
      </c>
      <c r="F112" s="84">
        <v>0</v>
      </c>
      <c r="G112" s="84">
        <v>211000</v>
      </c>
      <c r="H112" s="84">
        <v>0</v>
      </c>
      <c r="I112" s="84">
        <v>211000</v>
      </c>
    </row>
    <row r="113" spans="1:9">
      <c r="A113" s="123"/>
      <c r="B113" s="123"/>
      <c r="C113" s="123"/>
      <c r="D113" s="123"/>
      <c r="E113" s="83" t="s">
        <v>52</v>
      </c>
      <c r="F113" s="84">
        <v>0</v>
      </c>
      <c r="G113" s="84">
        <v>211013</v>
      </c>
      <c r="H113" s="84">
        <v>0</v>
      </c>
      <c r="I113" s="84">
        <v>211013</v>
      </c>
    </row>
    <row r="114" spans="1:9">
      <c r="A114" s="123"/>
      <c r="B114" s="123"/>
      <c r="C114" s="123"/>
      <c r="D114" s="124"/>
      <c r="E114" s="83" t="s">
        <v>53</v>
      </c>
      <c r="F114" s="84">
        <v>0</v>
      </c>
      <c r="G114" s="84">
        <v>-13</v>
      </c>
      <c r="H114" s="84">
        <v>0</v>
      </c>
      <c r="I114" s="84">
        <v>-13</v>
      </c>
    </row>
    <row r="115" spans="1:9">
      <c r="A115" s="127"/>
      <c r="B115" s="127"/>
      <c r="C115" s="127"/>
      <c r="D115" s="129" t="s">
        <v>69</v>
      </c>
      <c r="E115" s="86" t="s">
        <v>51</v>
      </c>
      <c r="F115" s="87">
        <v>0</v>
      </c>
      <c r="G115" s="87">
        <v>11967000</v>
      </c>
      <c r="H115" s="87">
        <v>0</v>
      </c>
      <c r="I115" s="87">
        <v>11967000</v>
      </c>
    </row>
    <row r="116" spans="1:9">
      <c r="A116" s="127"/>
      <c r="B116" s="127"/>
      <c r="C116" s="127"/>
      <c r="D116" s="127"/>
      <c r="E116" s="86" t="s">
        <v>52</v>
      </c>
      <c r="F116" s="87">
        <v>0</v>
      </c>
      <c r="G116" s="87">
        <v>11966853</v>
      </c>
      <c r="H116" s="87">
        <v>0</v>
      </c>
      <c r="I116" s="87">
        <v>11966853</v>
      </c>
    </row>
    <row r="117" spans="1:9">
      <c r="A117" s="127"/>
      <c r="B117" s="127"/>
      <c r="C117" s="127"/>
      <c r="D117" s="128"/>
      <c r="E117" s="86" t="s">
        <v>53</v>
      </c>
      <c r="F117" s="87">
        <v>0</v>
      </c>
      <c r="G117" s="87">
        <v>147</v>
      </c>
      <c r="H117" s="87">
        <v>0</v>
      </c>
      <c r="I117" s="87">
        <v>147</v>
      </c>
    </row>
    <row r="118" spans="1:9">
      <c r="A118" s="123"/>
      <c r="B118" s="123"/>
      <c r="C118" s="123" t="s">
        <v>71</v>
      </c>
      <c r="D118" s="125"/>
      <c r="E118" s="83" t="s">
        <v>51</v>
      </c>
      <c r="F118" s="84">
        <v>6033000</v>
      </c>
      <c r="G118" s="84">
        <v>31347000</v>
      </c>
      <c r="H118" s="84">
        <v>0</v>
      </c>
      <c r="I118" s="84">
        <v>37380000</v>
      </c>
    </row>
    <row r="119" spans="1:9">
      <c r="A119" s="123"/>
      <c r="B119" s="123"/>
      <c r="C119" s="123"/>
      <c r="D119" s="123"/>
      <c r="E119" s="83" t="s">
        <v>52</v>
      </c>
      <c r="F119" s="84">
        <v>6032578</v>
      </c>
      <c r="G119" s="84">
        <v>31346423</v>
      </c>
      <c r="H119" s="84">
        <v>0</v>
      </c>
      <c r="I119" s="84">
        <v>37379001</v>
      </c>
    </row>
    <row r="120" spans="1:9">
      <c r="A120" s="123"/>
      <c r="B120" s="123"/>
      <c r="C120" s="124"/>
      <c r="D120" s="124"/>
      <c r="E120" s="83" t="s">
        <v>53</v>
      </c>
      <c r="F120" s="84">
        <v>422</v>
      </c>
      <c r="G120" s="84">
        <v>577</v>
      </c>
      <c r="H120" s="84">
        <v>0</v>
      </c>
      <c r="I120" s="84">
        <v>999</v>
      </c>
    </row>
    <row r="121" spans="1:9">
      <c r="A121" s="127"/>
      <c r="B121" s="127"/>
      <c r="C121" s="129"/>
      <c r="D121" s="129" t="s">
        <v>119</v>
      </c>
      <c r="E121" s="86" t="s">
        <v>51</v>
      </c>
      <c r="F121" s="87">
        <v>0</v>
      </c>
      <c r="G121" s="87">
        <v>0</v>
      </c>
      <c r="H121" s="87">
        <v>22187000</v>
      </c>
      <c r="I121" s="87">
        <v>22187000</v>
      </c>
    </row>
    <row r="122" spans="1:9">
      <c r="A122" s="127"/>
      <c r="B122" s="127"/>
      <c r="C122" s="127"/>
      <c r="D122" s="127"/>
      <c r="E122" s="86" t="s">
        <v>52</v>
      </c>
      <c r="F122" s="87">
        <v>0</v>
      </c>
      <c r="G122" s="87">
        <v>0</v>
      </c>
      <c r="H122" s="87">
        <v>22186961</v>
      </c>
      <c r="I122" s="87">
        <v>22186961</v>
      </c>
    </row>
    <row r="123" spans="1:9">
      <c r="A123" s="127"/>
      <c r="B123" s="127"/>
      <c r="C123" s="127"/>
      <c r="D123" s="128"/>
      <c r="E123" s="86" t="s">
        <v>53</v>
      </c>
      <c r="F123" s="87">
        <v>0</v>
      </c>
      <c r="G123" s="87">
        <v>0</v>
      </c>
      <c r="H123" s="87">
        <v>39</v>
      </c>
      <c r="I123" s="87">
        <v>39</v>
      </c>
    </row>
    <row r="124" spans="1:9">
      <c r="A124" s="123"/>
      <c r="B124" s="123"/>
      <c r="C124" s="123" t="s">
        <v>119</v>
      </c>
      <c r="D124" s="125"/>
      <c r="E124" s="83" t="s">
        <v>51</v>
      </c>
      <c r="F124" s="84">
        <v>0</v>
      </c>
      <c r="G124" s="84">
        <v>0</v>
      </c>
      <c r="H124" s="84">
        <v>22187000</v>
      </c>
      <c r="I124" s="84">
        <v>22187000</v>
      </c>
    </row>
    <row r="125" spans="1:9">
      <c r="A125" s="123"/>
      <c r="B125" s="123"/>
      <c r="C125" s="123"/>
      <c r="D125" s="123"/>
      <c r="E125" s="83" t="s">
        <v>52</v>
      </c>
      <c r="F125" s="84">
        <v>0</v>
      </c>
      <c r="G125" s="84">
        <v>0</v>
      </c>
      <c r="H125" s="84">
        <v>22186961</v>
      </c>
      <c r="I125" s="84">
        <v>22186961</v>
      </c>
    </row>
    <row r="126" spans="1:9">
      <c r="A126" s="123"/>
      <c r="B126" s="123"/>
      <c r="C126" s="124"/>
      <c r="D126" s="124"/>
      <c r="E126" s="83" t="s">
        <v>53</v>
      </c>
      <c r="F126" s="84">
        <v>0</v>
      </c>
      <c r="G126" s="84">
        <v>0</v>
      </c>
      <c r="H126" s="84">
        <v>39</v>
      </c>
      <c r="I126" s="84">
        <v>39</v>
      </c>
    </row>
    <row r="127" spans="1:9">
      <c r="A127" s="127"/>
      <c r="B127" s="127" t="s">
        <v>72</v>
      </c>
      <c r="C127" s="129"/>
      <c r="D127" s="129"/>
      <c r="E127" s="86" t="s">
        <v>51</v>
      </c>
      <c r="F127" s="87">
        <v>6033000</v>
      </c>
      <c r="G127" s="87">
        <v>31347000</v>
      </c>
      <c r="H127" s="87">
        <v>22187000</v>
      </c>
      <c r="I127" s="87">
        <v>59567000</v>
      </c>
    </row>
    <row r="128" spans="1:9">
      <c r="A128" s="127"/>
      <c r="B128" s="127"/>
      <c r="C128" s="127"/>
      <c r="D128" s="127"/>
      <c r="E128" s="86" t="s">
        <v>52</v>
      </c>
      <c r="F128" s="87">
        <v>6032578</v>
      </c>
      <c r="G128" s="87">
        <v>31346423</v>
      </c>
      <c r="H128" s="87">
        <v>22186961</v>
      </c>
      <c r="I128" s="87">
        <v>59565962</v>
      </c>
    </row>
    <row r="129" spans="1:9">
      <c r="A129" s="127"/>
      <c r="B129" s="128"/>
      <c r="C129" s="128"/>
      <c r="D129" s="128"/>
      <c r="E129" s="86" t="s">
        <v>53</v>
      </c>
      <c r="F129" s="87">
        <v>422</v>
      </c>
      <c r="G129" s="87">
        <v>577</v>
      </c>
      <c r="H129" s="87">
        <v>39</v>
      </c>
      <c r="I129" s="87">
        <v>1038</v>
      </c>
    </row>
    <row r="130" spans="1:9">
      <c r="A130" s="123" t="s">
        <v>72</v>
      </c>
      <c r="B130" s="125"/>
      <c r="C130" s="125"/>
      <c r="D130" s="125"/>
      <c r="E130" s="83" t="s">
        <v>51</v>
      </c>
      <c r="F130" s="84">
        <v>6033000</v>
      </c>
      <c r="G130" s="84">
        <v>31347000</v>
      </c>
      <c r="H130" s="84">
        <v>22187000</v>
      </c>
      <c r="I130" s="84">
        <v>59567000</v>
      </c>
    </row>
    <row r="131" spans="1:9">
      <c r="A131" s="123"/>
      <c r="B131" s="123"/>
      <c r="C131" s="123"/>
      <c r="D131" s="123"/>
      <c r="E131" s="83" t="s">
        <v>52</v>
      </c>
      <c r="F131" s="84">
        <v>6032578</v>
      </c>
      <c r="G131" s="84">
        <v>31346423</v>
      </c>
      <c r="H131" s="84">
        <v>22186961</v>
      </c>
      <c r="I131" s="84">
        <v>59565962</v>
      </c>
    </row>
    <row r="132" spans="1:9">
      <c r="A132" s="124"/>
      <c r="B132" s="124"/>
      <c r="C132" s="124"/>
      <c r="D132" s="124"/>
      <c r="E132" s="83" t="s">
        <v>53</v>
      </c>
      <c r="F132" s="84">
        <v>422</v>
      </c>
      <c r="G132" s="84">
        <v>577</v>
      </c>
      <c r="H132" s="84">
        <v>39</v>
      </c>
      <c r="I132" s="84">
        <v>1038</v>
      </c>
    </row>
    <row r="133" spans="1:9">
      <c r="A133" s="129"/>
      <c r="B133" s="129"/>
      <c r="C133" s="129"/>
      <c r="D133" s="129" t="s">
        <v>73</v>
      </c>
      <c r="E133" s="86" t="s">
        <v>51</v>
      </c>
      <c r="F133" s="87">
        <v>185000</v>
      </c>
      <c r="G133" s="87">
        <v>35000</v>
      </c>
      <c r="H133" s="87">
        <v>30000</v>
      </c>
      <c r="I133" s="87">
        <v>250000</v>
      </c>
    </row>
    <row r="134" spans="1:9">
      <c r="A134" s="127"/>
      <c r="B134" s="127"/>
      <c r="C134" s="127"/>
      <c r="D134" s="127"/>
      <c r="E134" s="86" t="s">
        <v>52</v>
      </c>
      <c r="F134" s="87">
        <v>159992</v>
      </c>
      <c r="G134" s="87">
        <v>31812</v>
      </c>
      <c r="H134" s="87">
        <v>22050</v>
      </c>
      <c r="I134" s="87">
        <v>213854</v>
      </c>
    </row>
    <row r="135" spans="1:9">
      <c r="A135" s="127"/>
      <c r="B135" s="127"/>
      <c r="C135" s="127"/>
      <c r="D135" s="128"/>
      <c r="E135" s="86" t="s">
        <v>53</v>
      </c>
      <c r="F135" s="87">
        <v>25008</v>
      </c>
      <c r="G135" s="87">
        <v>3188</v>
      </c>
      <c r="H135" s="87">
        <v>7950</v>
      </c>
      <c r="I135" s="87">
        <v>36146</v>
      </c>
    </row>
    <row r="136" spans="1:9">
      <c r="A136" s="123"/>
      <c r="B136" s="123"/>
      <c r="C136" s="123" t="s">
        <v>73</v>
      </c>
      <c r="D136" s="125"/>
      <c r="E136" s="83" t="s">
        <v>51</v>
      </c>
      <c r="F136" s="84">
        <v>185000</v>
      </c>
      <c r="G136" s="84">
        <v>35000</v>
      </c>
      <c r="H136" s="84">
        <v>30000</v>
      </c>
      <c r="I136" s="84">
        <v>250000</v>
      </c>
    </row>
    <row r="137" spans="1:9">
      <c r="A137" s="123"/>
      <c r="B137" s="123"/>
      <c r="C137" s="123"/>
      <c r="D137" s="123"/>
      <c r="E137" s="83" t="s">
        <v>52</v>
      </c>
      <c r="F137" s="84">
        <v>159992</v>
      </c>
      <c r="G137" s="84">
        <v>31812</v>
      </c>
      <c r="H137" s="84">
        <v>22050</v>
      </c>
      <c r="I137" s="84">
        <v>213854</v>
      </c>
    </row>
    <row r="138" spans="1:9">
      <c r="A138" s="123"/>
      <c r="B138" s="123"/>
      <c r="C138" s="124"/>
      <c r="D138" s="124"/>
      <c r="E138" s="83" t="s">
        <v>53</v>
      </c>
      <c r="F138" s="84">
        <v>25008</v>
      </c>
      <c r="G138" s="84">
        <v>3188</v>
      </c>
      <c r="H138" s="84">
        <v>7950</v>
      </c>
      <c r="I138" s="84">
        <v>36146</v>
      </c>
    </row>
    <row r="139" spans="1:9">
      <c r="A139" s="127"/>
      <c r="B139" s="127"/>
      <c r="C139" s="129"/>
      <c r="D139" s="129" t="s">
        <v>74</v>
      </c>
      <c r="E139" s="86" t="s">
        <v>51</v>
      </c>
      <c r="F139" s="87">
        <v>0</v>
      </c>
      <c r="G139" s="87">
        <v>30770000</v>
      </c>
      <c r="H139" s="87">
        <v>0</v>
      </c>
      <c r="I139" s="87">
        <v>30770000</v>
      </c>
    </row>
    <row r="140" spans="1:9">
      <c r="A140" s="127"/>
      <c r="B140" s="127"/>
      <c r="C140" s="127"/>
      <c r="D140" s="127"/>
      <c r="E140" s="86" t="s">
        <v>52</v>
      </c>
      <c r="F140" s="87">
        <v>0</v>
      </c>
      <c r="G140" s="87">
        <v>33089757</v>
      </c>
      <c r="H140" s="87">
        <v>0</v>
      </c>
      <c r="I140" s="87">
        <v>33089757</v>
      </c>
    </row>
    <row r="141" spans="1:9">
      <c r="A141" s="127"/>
      <c r="B141" s="127"/>
      <c r="C141" s="127"/>
      <c r="D141" s="128"/>
      <c r="E141" s="86" t="s">
        <v>53</v>
      </c>
      <c r="F141" s="87">
        <v>0</v>
      </c>
      <c r="G141" s="87">
        <v>-2319757</v>
      </c>
      <c r="H141" s="87">
        <v>0</v>
      </c>
      <c r="I141" s="87">
        <v>-2319757</v>
      </c>
    </row>
    <row r="142" spans="1:9">
      <c r="A142" s="123"/>
      <c r="B142" s="123"/>
      <c r="C142" s="123" t="s">
        <v>74</v>
      </c>
      <c r="D142" s="125"/>
      <c r="E142" s="83" t="s">
        <v>51</v>
      </c>
      <c r="F142" s="84">
        <v>0</v>
      </c>
      <c r="G142" s="84">
        <v>30770000</v>
      </c>
      <c r="H142" s="84">
        <v>0</v>
      </c>
      <c r="I142" s="84">
        <v>30770000</v>
      </c>
    </row>
    <row r="143" spans="1:9">
      <c r="A143" s="123"/>
      <c r="B143" s="123"/>
      <c r="C143" s="123"/>
      <c r="D143" s="123"/>
      <c r="E143" s="83" t="s">
        <v>52</v>
      </c>
      <c r="F143" s="84">
        <v>0</v>
      </c>
      <c r="G143" s="84">
        <v>33089757</v>
      </c>
      <c r="H143" s="84">
        <v>0</v>
      </c>
      <c r="I143" s="84">
        <v>33089757</v>
      </c>
    </row>
    <row r="144" spans="1:9">
      <c r="A144" s="123"/>
      <c r="B144" s="123"/>
      <c r="C144" s="124"/>
      <c r="D144" s="124"/>
      <c r="E144" s="83" t="s">
        <v>53</v>
      </c>
      <c r="F144" s="84">
        <v>0</v>
      </c>
      <c r="G144" s="84">
        <v>-2319757</v>
      </c>
      <c r="H144" s="84">
        <v>0</v>
      </c>
      <c r="I144" s="84">
        <v>-2319757</v>
      </c>
    </row>
    <row r="145" spans="1:9">
      <c r="A145" s="127"/>
      <c r="B145" s="127" t="s">
        <v>75</v>
      </c>
      <c r="C145" s="129"/>
      <c r="D145" s="129"/>
      <c r="E145" s="86" t="s">
        <v>51</v>
      </c>
      <c r="F145" s="87">
        <v>185000</v>
      </c>
      <c r="G145" s="87">
        <v>30805000</v>
      </c>
      <c r="H145" s="87">
        <v>30000</v>
      </c>
      <c r="I145" s="87">
        <v>31020000</v>
      </c>
    </row>
    <row r="146" spans="1:9">
      <c r="A146" s="127"/>
      <c r="B146" s="127"/>
      <c r="C146" s="127"/>
      <c r="D146" s="127"/>
      <c r="E146" s="86" t="s">
        <v>52</v>
      </c>
      <c r="F146" s="87">
        <v>159992</v>
      </c>
      <c r="G146" s="87">
        <v>33121569</v>
      </c>
      <c r="H146" s="87">
        <v>22050</v>
      </c>
      <c r="I146" s="87">
        <v>33303611</v>
      </c>
    </row>
    <row r="147" spans="1:9">
      <c r="A147" s="127"/>
      <c r="B147" s="128"/>
      <c r="C147" s="128"/>
      <c r="D147" s="128"/>
      <c r="E147" s="86" t="s">
        <v>53</v>
      </c>
      <c r="F147" s="87">
        <v>25008</v>
      </c>
      <c r="G147" s="87">
        <v>-2316569</v>
      </c>
      <c r="H147" s="87">
        <v>7950</v>
      </c>
      <c r="I147" s="87">
        <v>-2283611</v>
      </c>
    </row>
    <row r="148" spans="1:9">
      <c r="A148" s="123" t="s">
        <v>75</v>
      </c>
      <c r="B148" s="125"/>
      <c r="C148" s="125"/>
      <c r="D148" s="125"/>
      <c r="E148" s="83" t="s">
        <v>51</v>
      </c>
      <c r="F148" s="84">
        <v>185000</v>
      </c>
      <c r="G148" s="84">
        <v>30805000</v>
      </c>
      <c r="H148" s="84">
        <v>30000</v>
      </c>
      <c r="I148" s="84">
        <v>31020000</v>
      </c>
    </row>
    <row r="149" spans="1:9">
      <c r="A149" s="123"/>
      <c r="B149" s="123"/>
      <c r="C149" s="123"/>
      <c r="D149" s="123"/>
      <c r="E149" s="83" t="s">
        <v>52</v>
      </c>
      <c r="F149" s="84">
        <v>159992</v>
      </c>
      <c r="G149" s="84">
        <v>33121569</v>
      </c>
      <c r="H149" s="84">
        <v>22050</v>
      </c>
      <c r="I149" s="84">
        <v>33303611</v>
      </c>
    </row>
    <row r="150" spans="1:9">
      <c r="A150" s="124"/>
      <c r="B150" s="124"/>
      <c r="C150" s="124"/>
      <c r="D150" s="124"/>
      <c r="E150" s="83" t="s">
        <v>53</v>
      </c>
      <c r="F150" s="84">
        <v>25008</v>
      </c>
      <c r="G150" s="84">
        <v>-2316569</v>
      </c>
      <c r="H150" s="84">
        <v>7950</v>
      </c>
      <c r="I150" s="84">
        <v>-2283611</v>
      </c>
    </row>
    <row r="151" spans="1:9">
      <c r="A151" s="135" t="s">
        <v>80</v>
      </c>
      <c r="B151" s="136"/>
      <c r="C151" s="136"/>
      <c r="D151" s="137"/>
      <c r="E151" s="88" t="s">
        <v>51</v>
      </c>
      <c r="F151" s="89">
        <v>1562265000</v>
      </c>
      <c r="G151" s="89">
        <v>169401000</v>
      </c>
      <c r="H151" s="89">
        <v>105817000</v>
      </c>
      <c r="I151" s="89">
        <v>1837483000</v>
      </c>
    </row>
    <row r="152" spans="1:9">
      <c r="A152" s="138"/>
      <c r="B152" s="139"/>
      <c r="C152" s="139"/>
      <c r="D152" s="140"/>
      <c r="E152" s="90" t="s">
        <v>52</v>
      </c>
      <c r="F152" s="91">
        <v>1487621830</v>
      </c>
      <c r="G152" s="91">
        <v>163591452</v>
      </c>
      <c r="H152" s="91">
        <v>107145857</v>
      </c>
      <c r="I152" s="91">
        <v>1758359139</v>
      </c>
    </row>
    <row r="153" spans="1:9">
      <c r="A153" s="141"/>
      <c r="B153" s="142"/>
      <c r="C153" s="142"/>
      <c r="D153" s="143"/>
      <c r="E153" s="90" t="s">
        <v>53</v>
      </c>
      <c r="F153" s="91">
        <v>74643170</v>
      </c>
      <c r="G153" s="91">
        <v>5809548</v>
      </c>
      <c r="H153" s="91">
        <v>-1328857</v>
      </c>
      <c r="I153" s="91">
        <v>79123861</v>
      </c>
    </row>
  </sheetData>
  <mergeCells count="205">
    <mergeCell ref="D136:D138"/>
    <mergeCell ref="D139:D141"/>
    <mergeCell ref="D142:D144"/>
    <mergeCell ref="D145:D147"/>
    <mergeCell ref="D148:D150"/>
    <mergeCell ref="A151:D153"/>
    <mergeCell ref="G1:I1"/>
    <mergeCell ref="D109:D111"/>
    <mergeCell ref="D112:D114"/>
    <mergeCell ref="D115:D117"/>
    <mergeCell ref="D118:D120"/>
    <mergeCell ref="D121:D123"/>
    <mergeCell ref="D124:D126"/>
    <mergeCell ref="D127:D129"/>
    <mergeCell ref="D130:D132"/>
    <mergeCell ref="D133:D135"/>
    <mergeCell ref="D82:D84"/>
    <mergeCell ref="D85:D87"/>
    <mergeCell ref="D88:D90"/>
    <mergeCell ref="D91:D93"/>
    <mergeCell ref="D94:D96"/>
    <mergeCell ref="D97:D99"/>
    <mergeCell ref="D100:D102"/>
    <mergeCell ref="D103:D105"/>
    <mergeCell ref="D106:D108"/>
    <mergeCell ref="D55:D57"/>
    <mergeCell ref="D58:D60"/>
    <mergeCell ref="D61:D63"/>
    <mergeCell ref="D64:D66"/>
    <mergeCell ref="D67:D69"/>
    <mergeCell ref="D70:D72"/>
    <mergeCell ref="D73:D75"/>
    <mergeCell ref="D76:D78"/>
    <mergeCell ref="D79:D81"/>
    <mergeCell ref="D28:D30"/>
    <mergeCell ref="D31:D33"/>
    <mergeCell ref="D34:D36"/>
    <mergeCell ref="D37:D39"/>
    <mergeCell ref="D40:D42"/>
    <mergeCell ref="D43:D45"/>
    <mergeCell ref="D46:D48"/>
    <mergeCell ref="D49:D51"/>
    <mergeCell ref="D52:D54"/>
    <mergeCell ref="I2:I3"/>
    <mergeCell ref="D4:D6"/>
    <mergeCell ref="D7:D9"/>
    <mergeCell ref="D10:D12"/>
    <mergeCell ref="D13:D15"/>
    <mergeCell ref="D16:D18"/>
    <mergeCell ref="D19:D21"/>
    <mergeCell ref="D22:D24"/>
    <mergeCell ref="D25:D27"/>
    <mergeCell ref="E2:E3"/>
    <mergeCell ref="F2:F3"/>
    <mergeCell ref="G2:G3"/>
    <mergeCell ref="H2:H3"/>
    <mergeCell ref="A2:D2"/>
    <mergeCell ref="A13:A15"/>
    <mergeCell ref="B13:B15"/>
    <mergeCell ref="C13:C15"/>
    <mergeCell ref="A4:A6"/>
    <mergeCell ref="B4:B6"/>
    <mergeCell ref="C4:C6"/>
    <mergeCell ref="A7:A9"/>
    <mergeCell ref="B7:B9"/>
    <mergeCell ref="C7:C9"/>
    <mergeCell ref="A16:A18"/>
    <mergeCell ref="B16:B18"/>
    <mergeCell ref="C16:C18"/>
    <mergeCell ref="A19:A21"/>
    <mergeCell ref="B19:B21"/>
    <mergeCell ref="C19:C21"/>
    <mergeCell ref="A10:A12"/>
    <mergeCell ref="B10:B12"/>
    <mergeCell ref="C10:C12"/>
    <mergeCell ref="A28:A30"/>
    <mergeCell ref="B28:B30"/>
    <mergeCell ref="C28:C30"/>
    <mergeCell ref="A31:A33"/>
    <mergeCell ref="B31:B33"/>
    <mergeCell ref="C31:C33"/>
    <mergeCell ref="A22:A24"/>
    <mergeCell ref="B22:B24"/>
    <mergeCell ref="C22:C24"/>
    <mergeCell ref="A25:A27"/>
    <mergeCell ref="B25:B27"/>
    <mergeCell ref="C25:C27"/>
    <mergeCell ref="A40:A42"/>
    <mergeCell ref="B40:B42"/>
    <mergeCell ref="C40:C42"/>
    <mergeCell ref="A43:A45"/>
    <mergeCell ref="B43:B45"/>
    <mergeCell ref="C43:C45"/>
    <mergeCell ref="A34:A36"/>
    <mergeCell ref="B34:B36"/>
    <mergeCell ref="C34:C36"/>
    <mergeCell ref="A37:A39"/>
    <mergeCell ref="B37:B39"/>
    <mergeCell ref="C37:C39"/>
    <mergeCell ref="A52:A54"/>
    <mergeCell ref="B52:B54"/>
    <mergeCell ref="C52:C54"/>
    <mergeCell ref="A55:A57"/>
    <mergeCell ref="B55:B57"/>
    <mergeCell ref="C55:C57"/>
    <mergeCell ref="A46:A48"/>
    <mergeCell ref="B46:B48"/>
    <mergeCell ref="C46:C48"/>
    <mergeCell ref="A49:A51"/>
    <mergeCell ref="B49:B51"/>
    <mergeCell ref="C49:C51"/>
    <mergeCell ref="A64:A66"/>
    <mergeCell ref="B64:B66"/>
    <mergeCell ref="C64:C66"/>
    <mergeCell ref="A67:A69"/>
    <mergeCell ref="B67:B69"/>
    <mergeCell ref="C67:C69"/>
    <mergeCell ref="A58:A60"/>
    <mergeCell ref="B58:B60"/>
    <mergeCell ref="C58:C60"/>
    <mergeCell ref="A61:A63"/>
    <mergeCell ref="B61:B63"/>
    <mergeCell ref="C61:C63"/>
    <mergeCell ref="A76:A78"/>
    <mergeCell ref="B76:B78"/>
    <mergeCell ref="C76:C78"/>
    <mergeCell ref="A79:A81"/>
    <mergeCell ref="B79:B81"/>
    <mergeCell ref="C79:C81"/>
    <mergeCell ref="A70:A72"/>
    <mergeCell ref="B70:B72"/>
    <mergeCell ref="C70:C72"/>
    <mergeCell ref="A73:A75"/>
    <mergeCell ref="B73:B75"/>
    <mergeCell ref="C73:C75"/>
    <mergeCell ref="A88:A90"/>
    <mergeCell ref="B88:B90"/>
    <mergeCell ref="C88:C90"/>
    <mergeCell ref="A91:A93"/>
    <mergeCell ref="B91:B93"/>
    <mergeCell ref="C91:C93"/>
    <mergeCell ref="A82:A84"/>
    <mergeCell ref="B82:B84"/>
    <mergeCell ref="C82:C84"/>
    <mergeCell ref="A85:A87"/>
    <mergeCell ref="B85:B87"/>
    <mergeCell ref="C85:C87"/>
    <mergeCell ref="A100:A102"/>
    <mergeCell ref="B100:B102"/>
    <mergeCell ref="C100:C102"/>
    <mergeCell ref="A103:A105"/>
    <mergeCell ref="B103:B105"/>
    <mergeCell ref="C103:C105"/>
    <mergeCell ref="A94:A96"/>
    <mergeCell ref="B94:B96"/>
    <mergeCell ref="C94:C96"/>
    <mergeCell ref="A97:A99"/>
    <mergeCell ref="B97:B99"/>
    <mergeCell ref="C97:C99"/>
    <mergeCell ref="A112:A114"/>
    <mergeCell ref="B112:B114"/>
    <mergeCell ref="C112:C114"/>
    <mergeCell ref="A115:A117"/>
    <mergeCell ref="B115:B117"/>
    <mergeCell ref="C115:C117"/>
    <mergeCell ref="A106:A108"/>
    <mergeCell ref="B106:B108"/>
    <mergeCell ref="C106:C108"/>
    <mergeCell ref="A109:A111"/>
    <mergeCell ref="B109:B111"/>
    <mergeCell ref="C109:C111"/>
    <mergeCell ref="C124:C126"/>
    <mergeCell ref="A127:A129"/>
    <mergeCell ref="B127:B129"/>
    <mergeCell ref="C127:C129"/>
    <mergeCell ref="A118:A120"/>
    <mergeCell ref="B118:B120"/>
    <mergeCell ref="C118:C120"/>
    <mergeCell ref="A121:A123"/>
    <mergeCell ref="B121:B123"/>
    <mergeCell ref="C121:C123"/>
    <mergeCell ref="A148:A150"/>
    <mergeCell ref="B148:B150"/>
    <mergeCell ref="C148:C150"/>
    <mergeCell ref="B1:F1"/>
    <mergeCell ref="A142:A144"/>
    <mergeCell ref="B142:B144"/>
    <mergeCell ref="C142:C144"/>
    <mergeCell ref="A145:A147"/>
    <mergeCell ref="B145:B147"/>
    <mergeCell ref="C145:C147"/>
    <mergeCell ref="A136:A138"/>
    <mergeCell ref="B136:B138"/>
    <mergeCell ref="C136:C138"/>
    <mergeCell ref="A139:A141"/>
    <mergeCell ref="B139:B141"/>
    <mergeCell ref="C139:C141"/>
    <mergeCell ref="A130:A132"/>
    <mergeCell ref="B130:B132"/>
    <mergeCell ref="C130:C132"/>
    <mergeCell ref="A133:A135"/>
    <mergeCell ref="B133:B135"/>
    <mergeCell ref="C133:C135"/>
    <mergeCell ref="A124:A126"/>
    <mergeCell ref="B124:B126"/>
  </mergeCells>
  <phoneticPr fontId="1" type="noConversion"/>
  <pageMargins left="0.27559055118110237" right="0.19685039370078741" top="0.43307086614173229" bottom="0.43" header="0.31496062992125984" footer="0.17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24"/>
  <sheetViews>
    <sheetView tabSelected="1" workbookViewId="0">
      <selection activeCell="E11" sqref="E11"/>
    </sheetView>
  </sheetViews>
  <sheetFormatPr defaultRowHeight="16.5"/>
  <cols>
    <col min="1" max="1" width="7.5" style="3" customWidth="1"/>
    <col min="2" max="2" width="8" style="3" customWidth="1"/>
    <col min="3" max="3" width="12.625" style="3" customWidth="1"/>
    <col min="4" max="4" width="11.875" style="3" customWidth="1"/>
    <col min="5" max="5" width="5.125" style="3" customWidth="1"/>
    <col min="6" max="6" width="12.375" style="3" customWidth="1"/>
    <col min="7" max="7" width="10.75" style="3" customWidth="1"/>
    <col min="8" max="8" width="10.875" style="3" customWidth="1"/>
    <col min="9" max="9" width="13" style="3" customWidth="1"/>
    <col min="10" max="16384" width="9" style="3"/>
  </cols>
  <sheetData>
    <row r="1" spans="1:9" ht="27.75" customHeight="1">
      <c r="B1" s="126" t="s">
        <v>172</v>
      </c>
      <c r="C1" s="126"/>
      <c r="D1" s="126"/>
      <c r="E1" s="126"/>
      <c r="F1" s="126"/>
      <c r="G1" s="144" t="s">
        <v>81</v>
      </c>
      <c r="H1" s="144"/>
      <c r="I1" s="144"/>
    </row>
    <row r="2" spans="1:9">
      <c r="A2" s="130" t="s">
        <v>40</v>
      </c>
      <c r="B2" s="131"/>
      <c r="C2" s="131"/>
      <c r="D2" s="132"/>
      <c r="E2" s="133" t="s">
        <v>41</v>
      </c>
      <c r="F2" s="133" t="s">
        <v>42</v>
      </c>
      <c r="G2" s="133" t="s">
        <v>43</v>
      </c>
      <c r="H2" s="133" t="s">
        <v>44</v>
      </c>
      <c r="I2" s="133" t="s">
        <v>45</v>
      </c>
    </row>
    <row r="3" spans="1:9">
      <c r="A3" s="93" t="s">
        <v>46</v>
      </c>
      <c r="B3" s="93" t="s">
        <v>47</v>
      </c>
      <c r="C3" s="93" t="s">
        <v>48</v>
      </c>
      <c r="D3" s="93" t="s">
        <v>49</v>
      </c>
      <c r="E3" s="134"/>
      <c r="F3" s="134"/>
      <c r="G3" s="134"/>
      <c r="H3" s="134"/>
      <c r="I3" s="134"/>
    </row>
    <row r="4" spans="1:9">
      <c r="A4" s="148"/>
      <c r="B4" s="148"/>
      <c r="C4" s="148"/>
      <c r="D4" s="148" t="s">
        <v>82</v>
      </c>
      <c r="E4" s="79" t="s">
        <v>51</v>
      </c>
      <c r="F4" s="81">
        <v>797801000</v>
      </c>
      <c r="G4" s="81">
        <v>10440000</v>
      </c>
      <c r="H4" s="94">
        <v>0</v>
      </c>
      <c r="I4" s="81">
        <v>808241000</v>
      </c>
    </row>
    <row r="5" spans="1:9">
      <c r="A5" s="145"/>
      <c r="B5" s="145"/>
      <c r="C5" s="145"/>
      <c r="D5" s="145"/>
      <c r="E5" s="82" t="s">
        <v>52</v>
      </c>
      <c r="F5" s="84">
        <v>775075000</v>
      </c>
      <c r="G5" s="84">
        <v>10440000</v>
      </c>
      <c r="H5" s="95">
        <v>0</v>
      </c>
      <c r="I5" s="84">
        <v>785515000</v>
      </c>
    </row>
    <row r="6" spans="1:9">
      <c r="A6" s="145"/>
      <c r="B6" s="145"/>
      <c r="C6" s="145"/>
      <c r="D6" s="147"/>
      <c r="E6" s="82" t="s">
        <v>53</v>
      </c>
      <c r="F6" s="84">
        <v>22726000</v>
      </c>
      <c r="G6" s="84">
        <v>0</v>
      </c>
      <c r="H6" s="95">
        <v>0</v>
      </c>
      <c r="I6" s="84">
        <v>22726000</v>
      </c>
    </row>
    <row r="7" spans="1:9">
      <c r="A7" s="146"/>
      <c r="B7" s="146"/>
      <c r="C7" s="146" t="s">
        <v>82</v>
      </c>
      <c r="D7" s="149"/>
      <c r="E7" s="85" t="s">
        <v>51</v>
      </c>
      <c r="F7" s="87">
        <v>797801000</v>
      </c>
      <c r="G7" s="87">
        <v>10440000</v>
      </c>
      <c r="H7" s="96">
        <v>0</v>
      </c>
      <c r="I7" s="87">
        <v>808241000</v>
      </c>
    </row>
    <row r="8" spans="1:9">
      <c r="A8" s="146"/>
      <c r="B8" s="146"/>
      <c r="C8" s="146"/>
      <c r="D8" s="146"/>
      <c r="E8" s="85" t="s">
        <v>52</v>
      </c>
      <c r="F8" s="87">
        <v>775075000</v>
      </c>
      <c r="G8" s="87">
        <v>10440000</v>
      </c>
      <c r="H8" s="96">
        <v>0</v>
      </c>
      <c r="I8" s="87">
        <v>785515000</v>
      </c>
    </row>
    <row r="9" spans="1:9">
      <c r="A9" s="146"/>
      <c r="B9" s="146"/>
      <c r="C9" s="150"/>
      <c r="D9" s="150"/>
      <c r="E9" s="85" t="s">
        <v>53</v>
      </c>
      <c r="F9" s="87">
        <v>22726000</v>
      </c>
      <c r="G9" s="87">
        <v>0</v>
      </c>
      <c r="H9" s="96">
        <v>0</v>
      </c>
      <c r="I9" s="87">
        <v>22726000</v>
      </c>
    </row>
    <row r="10" spans="1:9">
      <c r="A10" s="145"/>
      <c r="B10" s="145"/>
      <c r="C10" s="148"/>
      <c r="D10" s="148" t="s">
        <v>84</v>
      </c>
      <c r="E10" s="82" t="s">
        <v>51</v>
      </c>
      <c r="F10" s="84">
        <v>368914000</v>
      </c>
      <c r="G10" s="84">
        <v>7880000</v>
      </c>
      <c r="H10" s="95">
        <v>0</v>
      </c>
      <c r="I10" s="84">
        <v>376794000</v>
      </c>
    </row>
    <row r="11" spans="1:9">
      <c r="A11" s="145"/>
      <c r="B11" s="145"/>
      <c r="C11" s="145"/>
      <c r="D11" s="145"/>
      <c r="E11" s="82" t="s">
        <v>52</v>
      </c>
      <c r="F11" s="84">
        <v>321771370</v>
      </c>
      <c r="G11" s="84">
        <v>6880000</v>
      </c>
      <c r="H11" s="95">
        <v>0</v>
      </c>
      <c r="I11" s="84">
        <v>328651370</v>
      </c>
    </row>
    <row r="12" spans="1:9">
      <c r="A12" s="145"/>
      <c r="B12" s="145"/>
      <c r="C12" s="145"/>
      <c r="D12" s="147"/>
      <c r="E12" s="82" t="s">
        <v>53</v>
      </c>
      <c r="F12" s="84">
        <v>47142630</v>
      </c>
      <c r="G12" s="84">
        <v>1000000</v>
      </c>
      <c r="H12" s="95">
        <v>0</v>
      </c>
      <c r="I12" s="84">
        <v>48142630</v>
      </c>
    </row>
    <row r="13" spans="1:9">
      <c r="A13" s="146"/>
      <c r="B13" s="146"/>
      <c r="C13" s="146" t="s">
        <v>84</v>
      </c>
      <c r="D13" s="149"/>
      <c r="E13" s="85" t="s">
        <v>51</v>
      </c>
      <c r="F13" s="87">
        <v>368914000</v>
      </c>
      <c r="G13" s="87">
        <v>7880000</v>
      </c>
      <c r="H13" s="96">
        <v>0</v>
      </c>
      <c r="I13" s="87">
        <v>376794000</v>
      </c>
    </row>
    <row r="14" spans="1:9">
      <c r="A14" s="146"/>
      <c r="B14" s="146"/>
      <c r="C14" s="146"/>
      <c r="D14" s="146"/>
      <c r="E14" s="85" t="s">
        <v>52</v>
      </c>
      <c r="F14" s="87">
        <v>321771370</v>
      </c>
      <c r="G14" s="87">
        <v>6880000</v>
      </c>
      <c r="H14" s="96">
        <v>0</v>
      </c>
      <c r="I14" s="87">
        <v>328651370</v>
      </c>
    </row>
    <row r="15" spans="1:9">
      <c r="A15" s="146"/>
      <c r="B15" s="146"/>
      <c r="C15" s="150"/>
      <c r="D15" s="150"/>
      <c r="E15" s="85" t="s">
        <v>53</v>
      </c>
      <c r="F15" s="87">
        <v>47142630</v>
      </c>
      <c r="G15" s="87">
        <v>1000000</v>
      </c>
      <c r="H15" s="96">
        <v>0</v>
      </c>
      <c r="I15" s="87">
        <v>48142630</v>
      </c>
    </row>
    <row r="16" spans="1:9">
      <c r="A16" s="145"/>
      <c r="B16" s="145"/>
      <c r="C16" s="148"/>
      <c r="D16" s="148" t="s">
        <v>83</v>
      </c>
      <c r="E16" s="82" t="s">
        <v>51</v>
      </c>
      <c r="F16" s="84">
        <v>1350000</v>
      </c>
      <c r="G16" s="84">
        <v>0</v>
      </c>
      <c r="H16" s="95">
        <v>0</v>
      </c>
      <c r="I16" s="84">
        <v>1350000</v>
      </c>
    </row>
    <row r="17" spans="1:9">
      <c r="A17" s="145"/>
      <c r="B17" s="145"/>
      <c r="C17" s="145"/>
      <c r="D17" s="145"/>
      <c r="E17" s="82" t="s">
        <v>52</v>
      </c>
      <c r="F17" s="84">
        <v>0</v>
      </c>
      <c r="G17" s="84">
        <v>0</v>
      </c>
      <c r="H17" s="95">
        <v>0</v>
      </c>
      <c r="I17" s="84">
        <v>0</v>
      </c>
    </row>
    <row r="18" spans="1:9">
      <c r="A18" s="145"/>
      <c r="B18" s="145"/>
      <c r="C18" s="145"/>
      <c r="D18" s="147"/>
      <c r="E18" s="82" t="s">
        <v>53</v>
      </c>
      <c r="F18" s="84">
        <v>1350000</v>
      </c>
      <c r="G18" s="84">
        <v>0</v>
      </c>
      <c r="H18" s="95">
        <v>0</v>
      </c>
      <c r="I18" s="84">
        <v>1350000</v>
      </c>
    </row>
    <row r="19" spans="1:9">
      <c r="A19" s="146"/>
      <c r="B19" s="146"/>
      <c r="C19" s="146" t="s">
        <v>83</v>
      </c>
      <c r="D19" s="149"/>
      <c r="E19" s="85" t="s">
        <v>51</v>
      </c>
      <c r="F19" s="87">
        <v>1350000</v>
      </c>
      <c r="G19" s="87">
        <v>0</v>
      </c>
      <c r="H19" s="96">
        <v>0</v>
      </c>
      <c r="I19" s="87">
        <v>1350000</v>
      </c>
    </row>
    <row r="20" spans="1:9">
      <c r="A20" s="146"/>
      <c r="B20" s="146"/>
      <c r="C20" s="146"/>
      <c r="D20" s="146"/>
      <c r="E20" s="85" t="s">
        <v>52</v>
      </c>
      <c r="F20" s="87">
        <v>0</v>
      </c>
      <c r="G20" s="87">
        <v>0</v>
      </c>
      <c r="H20" s="96">
        <v>0</v>
      </c>
      <c r="I20" s="87">
        <v>0</v>
      </c>
    </row>
    <row r="21" spans="1:9">
      <c r="A21" s="146"/>
      <c r="B21" s="146"/>
      <c r="C21" s="150"/>
      <c r="D21" s="150"/>
      <c r="E21" s="85" t="s">
        <v>53</v>
      </c>
      <c r="F21" s="87">
        <v>1350000</v>
      </c>
      <c r="G21" s="87">
        <v>0</v>
      </c>
      <c r="H21" s="96">
        <v>0</v>
      </c>
      <c r="I21" s="87">
        <v>1350000</v>
      </c>
    </row>
    <row r="22" spans="1:9">
      <c r="A22" s="145"/>
      <c r="B22" s="145"/>
      <c r="C22" s="148"/>
      <c r="D22" s="148" t="s">
        <v>121</v>
      </c>
      <c r="E22" s="82" t="s">
        <v>51</v>
      </c>
      <c r="F22" s="84">
        <v>89701000</v>
      </c>
      <c r="G22" s="84">
        <v>1528000</v>
      </c>
      <c r="H22" s="97">
        <v>7525000</v>
      </c>
      <c r="I22" s="84">
        <v>98754000</v>
      </c>
    </row>
    <row r="23" spans="1:9">
      <c r="A23" s="145"/>
      <c r="B23" s="145"/>
      <c r="C23" s="145"/>
      <c r="D23" s="145"/>
      <c r="E23" s="82" t="s">
        <v>52</v>
      </c>
      <c r="F23" s="84">
        <v>83489120</v>
      </c>
      <c r="G23" s="84">
        <v>1443110</v>
      </c>
      <c r="H23" s="97">
        <v>7299890</v>
      </c>
      <c r="I23" s="84">
        <v>92232120</v>
      </c>
    </row>
    <row r="24" spans="1:9">
      <c r="A24" s="145"/>
      <c r="B24" s="145"/>
      <c r="C24" s="145"/>
      <c r="D24" s="147"/>
      <c r="E24" s="82" t="s">
        <v>53</v>
      </c>
      <c r="F24" s="84">
        <v>6211880</v>
      </c>
      <c r="G24" s="84">
        <v>84890</v>
      </c>
      <c r="H24" s="97">
        <v>225110</v>
      </c>
      <c r="I24" s="84">
        <v>6521880</v>
      </c>
    </row>
    <row r="25" spans="1:9">
      <c r="A25" s="146"/>
      <c r="B25" s="146"/>
      <c r="C25" s="146" t="s">
        <v>121</v>
      </c>
      <c r="D25" s="149"/>
      <c r="E25" s="85" t="s">
        <v>51</v>
      </c>
      <c r="F25" s="87">
        <v>89701000</v>
      </c>
      <c r="G25" s="87">
        <v>1528000</v>
      </c>
      <c r="H25" s="98">
        <v>7525000</v>
      </c>
      <c r="I25" s="87">
        <v>98754000</v>
      </c>
    </row>
    <row r="26" spans="1:9">
      <c r="A26" s="146"/>
      <c r="B26" s="146"/>
      <c r="C26" s="146"/>
      <c r="D26" s="146"/>
      <c r="E26" s="85" t="s">
        <v>52</v>
      </c>
      <c r="F26" s="87">
        <v>83489120</v>
      </c>
      <c r="G26" s="87">
        <v>1443110</v>
      </c>
      <c r="H26" s="98">
        <v>7299890</v>
      </c>
      <c r="I26" s="87">
        <v>92232120</v>
      </c>
    </row>
    <row r="27" spans="1:9">
      <c r="A27" s="146"/>
      <c r="B27" s="146"/>
      <c r="C27" s="150"/>
      <c r="D27" s="150"/>
      <c r="E27" s="85" t="s">
        <v>53</v>
      </c>
      <c r="F27" s="87">
        <v>6211880</v>
      </c>
      <c r="G27" s="87">
        <v>84890</v>
      </c>
      <c r="H27" s="98">
        <v>225110</v>
      </c>
      <c r="I27" s="87">
        <v>6521880</v>
      </c>
    </row>
    <row r="28" spans="1:9">
      <c r="A28" s="145"/>
      <c r="B28" s="145"/>
      <c r="C28" s="148"/>
      <c r="D28" s="148" t="s">
        <v>122</v>
      </c>
      <c r="E28" s="82" t="s">
        <v>51</v>
      </c>
      <c r="F28" s="84">
        <v>97006000</v>
      </c>
      <c r="G28" s="84">
        <v>941000</v>
      </c>
      <c r="H28" s="95">
        <v>0</v>
      </c>
      <c r="I28" s="84">
        <v>97947000</v>
      </c>
    </row>
    <row r="29" spans="1:9">
      <c r="A29" s="145"/>
      <c r="B29" s="145"/>
      <c r="C29" s="145"/>
      <c r="D29" s="145"/>
      <c r="E29" s="82" t="s">
        <v>52</v>
      </c>
      <c r="F29" s="84">
        <v>94990730</v>
      </c>
      <c r="G29" s="84">
        <v>949360</v>
      </c>
      <c r="H29" s="95">
        <v>0</v>
      </c>
      <c r="I29" s="84">
        <v>95940090</v>
      </c>
    </row>
    <row r="30" spans="1:9">
      <c r="A30" s="145"/>
      <c r="B30" s="145"/>
      <c r="C30" s="145"/>
      <c r="D30" s="147"/>
      <c r="E30" s="82" t="s">
        <v>53</v>
      </c>
      <c r="F30" s="84">
        <v>2015270</v>
      </c>
      <c r="G30" s="84">
        <v>-8360</v>
      </c>
      <c r="H30" s="95">
        <v>0</v>
      </c>
      <c r="I30" s="84">
        <v>2006910</v>
      </c>
    </row>
    <row r="31" spans="1:9">
      <c r="A31" s="146"/>
      <c r="B31" s="146"/>
      <c r="C31" s="146" t="s">
        <v>122</v>
      </c>
      <c r="D31" s="149"/>
      <c r="E31" s="85" t="s">
        <v>51</v>
      </c>
      <c r="F31" s="87">
        <v>97006000</v>
      </c>
      <c r="G31" s="87">
        <v>941000</v>
      </c>
      <c r="H31" s="96">
        <v>0</v>
      </c>
      <c r="I31" s="87">
        <v>97947000</v>
      </c>
    </row>
    <row r="32" spans="1:9">
      <c r="A32" s="146"/>
      <c r="B32" s="146"/>
      <c r="C32" s="146"/>
      <c r="D32" s="146"/>
      <c r="E32" s="85" t="s">
        <v>52</v>
      </c>
      <c r="F32" s="87">
        <v>94990730</v>
      </c>
      <c r="G32" s="87">
        <v>949360</v>
      </c>
      <c r="H32" s="96">
        <v>0</v>
      </c>
      <c r="I32" s="87">
        <v>95940090</v>
      </c>
    </row>
    <row r="33" spans="1:9">
      <c r="A33" s="146"/>
      <c r="B33" s="146"/>
      <c r="C33" s="150"/>
      <c r="D33" s="150"/>
      <c r="E33" s="85" t="s">
        <v>53</v>
      </c>
      <c r="F33" s="87">
        <v>2015270</v>
      </c>
      <c r="G33" s="87">
        <v>-8360</v>
      </c>
      <c r="H33" s="96">
        <v>0</v>
      </c>
      <c r="I33" s="87">
        <v>2006910</v>
      </c>
    </row>
    <row r="34" spans="1:9">
      <c r="A34" s="145"/>
      <c r="B34" s="145"/>
      <c r="C34" s="148"/>
      <c r="D34" s="148" t="s">
        <v>85</v>
      </c>
      <c r="E34" s="82" t="s">
        <v>51</v>
      </c>
      <c r="F34" s="84">
        <v>3200000</v>
      </c>
      <c r="G34" s="84">
        <v>13361000</v>
      </c>
      <c r="H34" s="97">
        <v>546000</v>
      </c>
      <c r="I34" s="84">
        <v>17107000</v>
      </c>
    </row>
    <row r="35" spans="1:9">
      <c r="A35" s="145"/>
      <c r="B35" s="145"/>
      <c r="C35" s="145"/>
      <c r="D35" s="145"/>
      <c r="E35" s="82" t="s">
        <v>52</v>
      </c>
      <c r="F35" s="84">
        <v>3200000</v>
      </c>
      <c r="G35" s="84">
        <v>11827070</v>
      </c>
      <c r="H35" s="97">
        <v>557130</v>
      </c>
      <c r="I35" s="84">
        <v>15584200</v>
      </c>
    </row>
    <row r="36" spans="1:9">
      <c r="A36" s="145"/>
      <c r="B36" s="145"/>
      <c r="C36" s="145"/>
      <c r="D36" s="147"/>
      <c r="E36" s="82" t="s">
        <v>53</v>
      </c>
      <c r="F36" s="84">
        <v>0</v>
      </c>
      <c r="G36" s="84">
        <v>1533930</v>
      </c>
      <c r="H36" s="97">
        <v>-11130</v>
      </c>
      <c r="I36" s="84">
        <v>1522800</v>
      </c>
    </row>
    <row r="37" spans="1:9">
      <c r="A37" s="146"/>
      <c r="B37" s="146"/>
      <c r="C37" s="146" t="s">
        <v>85</v>
      </c>
      <c r="D37" s="149"/>
      <c r="E37" s="85" t="s">
        <v>51</v>
      </c>
      <c r="F37" s="87">
        <v>3200000</v>
      </c>
      <c r="G37" s="87">
        <v>13361000</v>
      </c>
      <c r="H37" s="98">
        <v>546000</v>
      </c>
      <c r="I37" s="87">
        <v>17107000</v>
      </c>
    </row>
    <row r="38" spans="1:9">
      <c r="A38" s="146"/>
      <c r="B38" s="146"/>
      <c r="C38" s="146"/>
      <c r="D38" s="146"/>
      <c r="E38" s="85" t="s">
        <v>52</v>
      </c>
      <c r="F38" s="87">
        <v>3200000</v>
      </c>
      <c r="G38" s="87">
        <v>11827070</v>
      </c>
      <c r="H38" s="98">
        <v>557130</v>
      </c>
      <c r="I38" s="87">
        <v>15584200</v>
      </c>
    </row>
    <row r="39" spans="1:9">
      <c r="A39" s="146"/>
      <c r="B39" s="146"/>
      <c r="C39" s="150"/>
      <c r="D39" s="150"/>
      <c r="E39" s="85" t="s">
        <v>53</v>
      </c>
      <c r="F39" s="87">
        <v>0</v>
      </c>
      <c r="G39" s="87">
        <v>1533930</v>
      </c>
      <c r="H39" s="98">
        <v>-11130</v>
      </c>
      <c r="I39" s="87">
        <v>1522800</v>
      </c>
    </row>
    <row r="40" spans="1:9">
      <c r="A40" s="145"/>
      <c r="B40" s="145" t="s">
        <v>57</v>
      </c>
      <c r="C40" s="148"/>
      <c r="D40" s="148"/>
      <c r="E40" s="82" t="s">
        <v>51</v>
      </c>
      <c r="F40" s="84">
        <v>1357972000</v>
      </c>
      <c r="G40" s="84">
        <v>34150000</v>
      </c>
      <c r="H40" s="97">
        <v>8071000</v>
      </c>
      <c r="I40" s="84">
        <v>1400193000</v>
      </c>
    </row>
    <row r="41" spans="1:9">
      <c r="A41" s="145"/>
      <c r="B41" s="145"/>
      <c r="C41" s="145"/>
      <c r="D41" s="145"/>
      <c r="E41" s="82" t="s">
        <v>52</v>
      </c>
      <c r="F41" s="84">
        <v>1278526220</v>
      </c>
      <c r="G41" s="84">
        <v>31539540</v>
      </c>
      <c r="H41" s="97">
        <v>7857020</v>
      </c>
      <c r="I41" s="84">
        <v>1317922780</v>
      </c>
    </row>
    <row r="42" spans="1:9">
      <c r="A42" s="145"/>
      <c r="B42" s="147"/>
      <c r="C42" s="147"/>
      <c r="D42" s="147"/>
      <c r="E42" s="82" t="s">
        <v>53</v>
      </c>
      <c r="F42" s="84">
        <v>79445780</v>
      </c>
      <c r="G42" s="84">
        <v>2610460</v>
      </c>
      <c r="H42" s="97">
        <v>213980</v>
      </c>
      <c r="I42" s="84">
        <v>82270220</v>
      </c>
    </row>
    <row r="43" spans="1:9">
      <c r="A43" s="146"/>
      <c r="B43" s="149"/>
      <c r="C43" s="149"/>
      <c r="D43" s="149" t="s">
        <v>86</v>
      </c>
      <c r="E43" s="85" t="s">
        <v>51</v>
      </c>
      <c r="F43" s="87">
        <v>0</v>
      </c>
      <c r="G43" s="87">
        <v>1200000</v>
      </c>
      <c r="H43" s="96">
        <v>0</v>
      </c>
      <c r="I43" s="87">
        <v>1200000</v>
      </c>
    </row>
    <row r="44" spans="1:9">
      <c r="A44" s="146"/>
      <c r="B44" s="146"/>
      <c r="C44" s="146"/>
      <c r="D44" s="146"/>
      <c r="E44" s="85" t="s">
        <v>52</v>
      </c>
      <c r="F44" s="87">
        <v>0</v>
      </c>
      <c r="G44" s="87">
        <v>399500</v>
      </c>
      <c r="H44" s="96">
        <v>0</v>
      </c>
      <c r="I44" s="87">
        <v>399500</v>
      </c>
    </row>
    <row r="45" spans="1:9">
      <c r="A45" s="146"/>
      <c r="B45" s="146"/>
      <c r="C45" s="146"/>
      <c r="D45" s="150"/>
      <c r="E45" s="85" t="s">
        <v>53</v>
      </c>
      <c r="F45" s="87">
        <v>0</v>
      </c>
      <c r="G45" s="87">
        <v>800500</v>
      </c>
      <c r="H45" s="96">
        <v>0</v>
      </c>
      <c r="I45" s="87">
        <v>800500</v>
      </c>
    </row>
    <row r="46" spans="1:9">
      <c r="A46" s="145"/>
      <c r="B46" s="145"/>
      <c r="C46" s="145" t="s">
        <v>86</v>
      </c>
      <c r="D46" s="148"/>
      <c r="E46" s="82" t="s">
        <v>51</v>
      </c>
      <c r="F46" s="84">
        <v>0</v>
      </c>
      <c r="G46" s="84">
        <v>1200000</v>
      </c>
      <c r="H46" s="95">
        <v>0</v>
      </c>
      <c r="I46" s="84">
        <v>1200000</v>
      </c>
    </row>
    <row r="47" spans="1:9">
      <c r="A47" s="145"/>
      <c r="B47" s="145"/>
      <c r="C47" s="145"/>
      <c r="D47" s="145"/>
      <c r="E47" s="82" t="s">
        <v>52</v>
      </c>
      <c r="F47" s="84">
        <v>0</v>
      </c>
      <c r="G47" s="84">
        <v>399500</v>
      </c>
      <c r="H47" s="95">
        <v>0</v>
      </c>
      <c r="I47" s="84">
        <v>399500</v>
      </c>
    </row>
    <row r="48" spans="1:9">
      <c r="A48" s="145"/>
      <c r="B48" s="145"/>
      <c r="C48" s="147"/>
      <c r="D48" s="147"/>
      <c r="E48" s="82" t="s">
        <v>53</v>
      </c>
      <c r="F48" s="84">
        <v>0</v>
      </c>
      <c r="G48" s="84">
        <v>800500</v>
      </c>
      <c r="H48" s="95">
        <v>0</v>
      </c>
      <c r="I48" s="84">
        <v>800500</v>
      </c>
    </row>
    <row r="49" spans="1:9">
      <c r="A49" s="146"/>
      <c r="B49" s="146"/>
      <c r="C49" s="149"/>
      <c r="D49" s="149" t="s">
        <v>87</v>
      </c>
      <c r="E49" s="85" t="s">
        <v>51</v>
      </c>
      <c r="F49" s="87">
        <v>50000</v>
      </c>
      <c r="G49" s="87">
        <v>1300000</v>
      </c>
      <c r="H49" s="96">
        <v>0</v>
      </c>
      <c r="I49" s="87">
        <v>1350000</v>
      </c>
    </row>
    <row r="50" spans="1:9">
      <c r="A50" s="146"/>
      <c r="B50" s="146"/>
      <c r="C50" s="146"/>
      <c r="D50" s="146"/>
      <c r="E50" s="85" t="s">
        <v>52</v>
      </c>
      <c r="F50" s="87">
        <v>50000</v>
      </c>
      <c r="G50" s="87">
        <v>677100</v>
      </c>
      <c r="H50" s="96">
        <v>0</v>
      </c>
      <c r="I50" s="87">
        <v>727100</v>
      </c>
    </row>
    <row r="51" spans="1:9">
      <c r="A51" s="146"/>
      <c r="B51" s="146"/>
      <c r="C51" s="146"/>
      <c r="D51" s="150"/>
      <c r="E51" s="85" t="s">
        <v>53</v>
      </c>
      <c r="F51" s="87">
        <v>0</v>
      </c>
      <c r="G51" s="87">
        <v>622900</v>
      </c>
      <c r="H51" s="96">
        <v>0</v>
      </c>
      <c r="I51" s="87">
        <v>622900</v>
      </c>
    </row>
    <row r="52" spans="1:9">
      <c r="A52" s="145"/>
      <c r="B52" s="145"/>
      <c r="C52" s="145" t="s">
        <v>87</v>
      </c>
      <c r="D52" s="148"/>
      <c r="E52" s="82" t="s">
        <v>51</v>
      </c>
      <c r="F52" s="84">
        <v>50000</v>
      </c>
      <c r="G52" s="84">
        <v>1300000</v>
      </c>
      <c r="H52" s="95">
        <v>0</v>
      </c>
      <c r="I52" s="84">
        <v>1350000</v>
      </c>
    </row>
    <row r="53" spans="1:9">
      <c r="A53" s="145"/>
      <c r="B53" s="145"/>
      <c r="C53" s="145"/>
      <c r="D53" s="145"/>
      <c r="E53" s="82" t="s">
        <v>52</v>
      </c>
      <c r="F53" s="84">
        <v>50000</v>
      </c>
      <c r="G53" s="84">
        <v>677100</v>
      </c>
      <c r="H53" s="95">
        <v>0</v>
      </c>
      <c r="I53" s="84">
        <v>727100</v>
      </c>
    </row>
    <row r="54" spans="1:9">
      <c r="A54" s="145"/>
      <c r="B54" s="145"/>
      <c r="C54" s="147"/>
      <c r="D54" s="147"/>
      <c r="E54" s="82" t="s">
        <v>53</v>
      </c>
      <c r="F54" s="84">
        <v>0</v>
      </c>
      <c r="G54" s="84">
        <v>622900</v>
      </c>
      <c r="H54" s="95">
        <v>0</v>
      </c>
      <c r="I54" s="84">
        <v>622900</v>
      </c>
    </row>
    <row r="55" spans="1:9">
      <c r="A55" s="146"/>
      <c r="B55" s="146" t="s">
        <v>88</v>
      </c>
      <c r="C55" s="149"/>
      <c r="D55" s="149"/>
      <c r="E55" s="85" t="s">
        <v>51</v>
      </c>
      <c r="F55" s="87">
        <v>50000</v>
      </c>
      <c r="G55" s="87">
        <v>2500000</v>
      </c>
      <c r="H55" s="96">
        <v>0</v>
      </c>
      <c r="I55" s="87">
        <v>2550000</v>
      </c>
    </row>
    <row r="56" spans="1:9">
      <c r="A56" s="146"/>
      <c r="B56" s="146"/>
      <c r="C56" s="146"/>
      <c r="D56" s="146"/>
      <c r="E56" s="85" t="s">
        <v>52</v>
      </c>
      <c r="F56" s="87">
        <v>50000</v>
      </c>
      <c r="G56" s="87">
        <v>1076600</v>
      </c>
      <c r="H56" s="96">
        <v>0</v>
      </c>
      <c r="I56" s="87">
        <v>1126600</v>
      </c>
    </row>
    <row r="57" spans="1:9">
      <c r="A57" s="146"/>
      <c r="B57" s="150"/>
      <c r="C57" s="150"/>
      <c r="D57" s="150"/>
      <c r="E57" s="85" t="s">
        <v>53</v>
      </c>
      <c r="F57" s="87">
        <v>0</v>
      </c>
      <c r="G57" s="87">
        <v>1423400</v>
      </c>
      <c r="H57" s="96">
        <v>0</v>
      </c>
      <c r="I57" s="87">
        <v>1423400</v>
      </c>
    </row>
    <row r="58" spans="1:9">
      <c r="A58" s="145"/>
      <c r="B58" s="148"/>
      <c r="C58" s="148"/>
      <c r="D58" s="148" t="s">
        <v>89</v>
      </c>
      <c r="E58" s="82" t="s">
        <v>51</v>
      </c>
      <c r="F58" s="84">
        <v>720000</v>
      </c>
      <c r="G58" s="84">
        <v>1902000</v>
      </c>
      <c r="H58" s="95">
        <v>0</v>
      </c>
      <c r="I58" s="84">
        <v>2622000</v>
      </c>
    </row>
    <row r="59" spans="1:9">
      <c r="A59" s="145"/>
      <c r="B59" s="145"/>
      <c r="C59" s="145"/>
      <c r="D59" s="145"/>
      <c r="E59" s="82" t="s">
        <v>52</v>
      </c>
      <c r="F59" s="84">
        <v>730780</v>
      </c>
      <c r="G59" s="84">
        <v>983700</v>
      </c>
      <c r="H59" s="95">
        <v>0</v>
      </c>
      <c r="I59" s="84">
        <v>1714480</v>
      </c>
    </row>
    <row r="60" spans="1:9">
      <c r="A60" s="145"/>
      <c r="B60" s="145"/>
      <c r="C60" s="145"/>
      <c r="D60" s="147"/>
      <c r="E60" s="82" t="s">
        <v>53</v>
      </c>
      <c r="F60" s="84">
        <v>-10780</v>
      </c>
      <c r="G60" s="84">
        <v>918300</v>
      </c>
      <c r="H60" s="95">
        <v>0</v>
      </c>
      <c r="I60" s="84">
        <v>907520</v>
      </c>
    </row>
    <row r="61" spans="1:9">
      <c r="A61" s="146"/>
      <c r="B61" s="146"/>
      <c r="C61" s="146" t="s">
        <v>89</v>
      </c>
      <c r="D61" s="149"/>
      <c r="E61" s="85" t="s">
        <v>51</v>
      </c>
      <c r="F61" s="87">
        <v>720000</v>
      </c>
      <c r="G61" s="87">
        <v>1902000</v>
      </c>
      <c r="H61" s="96">
        <v>0</v>
      </c>
      <c r="I61" s="87">
        <v>2622000</v>
      </c>
    </row>
    <row r="62" spans="1:9">
      <c r="A62" s="146"/>
      <c r="B62" s="146"/>
      <c r="C62" s="146"/>
      <c r="D62" s="146"/>
      <c r="E62" s="85" t="s">
        <v>52</v>
      </c>
      <c r="F62" s="87">
        <v>730780</v>
      </c>
      <c r="G62" s="87">
        <v>983700</v>
      </c>
      <c r="H62" s="96">
        <v>0</v>
      </c>
      <c r="I62" s="87">
        <v>1714480</v>
      </c>
    </row>
    <row r="63" spans="1:9">
      <c r="A63" s="146"/>
      <c r="B63" s="146"/>
      <c r="C63" s="150"/>
      <c r="D63" s="150"/>
      <c r="E63" s="85" t="s">
        <v>53</v>
      </c>
      <c r="F63" s="87">
        <v>-10780</v>
      </c>
      <c r="G63" s="87">
        <v>918300</v>
      </c>
      <c r="H63" s="96">
        <v>0</v>
      </c>
      <c r="I63" s="87">
        <v>907520</v>
      </c>
    </row>
    <row r="64" spans="1:9">
      <c r="A64" s="145"/>
      <c r="B64" s="145"/>
      <c r="C64" s="148"/>
      <c r="D64" s="148" t="s">
        <v>123</v>
      </c>
      <c r="E64" s="82" t="s">
        <v>51</v>
      </c>
      <c r="F64" s="84">
        <v>11000000</v>
      </c>
      <c r="G64" s="84">
        <v>9608000</v>
      </c>
      <c r="H64" s="97">
        <v>1940000</v>
      </c>
      <c r="I64" s="84">
        <v>22548000</v>
      </c>
    </row>
    <row r="65" spans="1:9">
      <c r="A65" s="145"/>
      <c r="B65" s="145"/>
      <c r="C65" s="145"/>
      <c r="D65" s="145"/>
      <c r="E65" s="82" t="s">
        <v>52</v>
      </c>
      <c r="F65" s="84">
        <v>11041720</v>
      </c>
      <c r="G65" s="84">
        <v>9936970</v>
      </c>
      <c r="H65" s="97">
        <v>987930</v>
      </c>
      <c r="I65" s="84">
        <v>21966620</v>
      </c>
    </row>
    <row r="66" spans="1:9">
      <c r="A66" s="145"/>
      <c r="B66" s="145"/>
      <c r="C66" s="145"/>
      <c r="D66" s="147"/>
      <c r="E66" s="82" t="s">
        <v>53</v>
      </c>
      <c r="F66" s="84">
        <v>-41720</v>
      </c>
      <c r="G66" s="84">
        <v>-328970</v>
      </c>
      <c r="H66" s="97">
        <v>952070</v>
      </c>
      <c r="I66" s="84">
        <v>581380</v>
      </c>
    </row>
    <row r="67" spans="1:9">
      <c r="A67" s="146"/>
      <c r="B67" s="146"/>
      <c r="C67" s="146" t="s">
        <v>123</v>
      </c>
      <c r="D67" s="149"/>
      <c r="E67" s="85" t="s">
        <v>51</v>
      </c>
      <c r="F67" s="87">
        <v>11000000</v>
      </c>
      <c r="G67" s="87">
        <v>9608000</v>
      </c>
      <c r="H67" s="98">
        <v>1940000</v>
      </c>
      <c r="I67" s="87">
        <v>22548000</v>
      </c>
    </row>
    <row r="68" spans="1:9">
      <c r="A68" s="146"/>
      <c r="B68" s="146"/>
      <c r="C68" s="146"/>
      <c r="D68" s="146"/>
      <c r="E68" s="85" t="s">
        <v>52</v>
      </c>
      <c r="F68" s="87">
        <v>11041720</v>
      </c>
      <c r="G68" s="87">
        <v>9936970</v>
      </c>
      <c r="H68" s="98">
        <v>987930</v>
      </c>
      <c r="I68" s="87">
        <v>21966620</v>
      </c>
    </row>
    <row r="69" spans="1:9">
      <c r="A69" s="146"/>
      <c r="B69" s="146"/>
      <c r="C69" s="150"/>
      <c r="D69" s="150"/>
      <c r="E69" s="85" t="s">
        <v>53</v>
      </c>
      <c r="F69" s="87">
        <v>-41720</v>
      </c>
      <c r="G69" s="87">
        <v>-328970</v>
      </c>
      <c r="H69" s="98">
        <v>952070</v>
      </c>
      <c r="I69" s="87">
        <v>581380</v>
      </c>
    </row>
    <row r="70" spans="1:9">
      <c r="A70" s="145"/>
      <c r="B70" s="145"/>
      <c r="C70" s="148"/>
      <c r="D70" s="148" t="s">
        <v>90</v>
      </c>
      <c r="E70" s="82" t="s">
        <v>51</v>
      </c>
      <c r="F70" s="84">
        <v>23253000</v>
      </c>
      <c r="G70" s="84">
        <v>5390000</v>
      </c>
      <c r="H70" s="97">
        <v>900000</v>
      </c>
      <c r="I70" s="84">
        <v>29543000</v>
      </c>
    </row>
    <row r="71" spans="1:9">
      <c r="A71" s="145"/>
      <c r="B71" s="145"/>
      <c r="C71" s="145"/>
      <c r="D71" s="145"/>
      <c r="E71" s="82" t="s">
        <v>52</v>
      </c>
      <c r="F71" s="84">
        <v>23257500</v>
      </c>
      <c r="G71" s="84">
        <v>2747800</v>
      </c>
      <c r="H71" s="97">
        <v>1344270</v>
      </c>
      <c r="I71" s="84">
        <v>27349570</v>
      </c>
    </row>
    <row r="72" spans="1:9">
      <c r="A72" s="145"/>
      <c r="B72" s="145"/>
      <c r="C72" s="145"/>
      <c r="D72" s="147"/>
      <c r="E72" s="82" t="s">
        <v>53</v>
      </c>
      <c r="F72" s="84">
        <v>-4500</v>
      </c>
      <c r="G72" s="84">
        <v>2642200</v>
      </c>
      <c r="H72" s="97">
        <v>-444270</v>
      </c>
      <c r="I72" s="84">
        <v>2193430</v>
      </c>
    </row>
    <row r="73" spans="1:9">
      <c r="A73" s="146"/>
      <c r="B73" s="146"/>
      <c r="C73" s="146" t="s">
        <v>90</v>
      </c>
      <c r="D73" s="149"/>
      <c r="E73" s="85" t="s">
        <v>51</v>
      </c>
      <c r="F73" s="87">
        <v>23253000</v>
      </c>
      <c r="G73" s="87">
        <v>5390000</v>
      </c>
      <c r="H73" s="98">
        <v>900000</v>
      </c>
      <c r="I73" s="87">
        <v>29543000</v>
      </c>
    </row>
    <row r="74" spans="1:9">
      <c r="A74" s="146"/>
      <c r="B74" s="146"/>
      <c r="C74" s="146"/>
      <c r="D74" s="146"/>
      <c r="E74" s="85" t="s">
        <v>52</v>
      </c>
      <c r="F74" s="87">
        <v>23257500</v>
      </c>
      <c r="G74" s="87">
        <v>2747800</v>
      </c>
      <c r="H74" s="98">
        <v>1344270</v>
      </c>
      <c r="I74" s="87">
        <v>27349570</v>
      </c>
    </row>
    <row r="75" spans="1:9">
      <c r="A75" s="146"/>
      <c r="B75" s="146"/>
      <c r="C75" s="150"/>
      <c r="D75" s="150"/>
      <c r="E75" s="85" t="s">
        <v>53</v>
      </c>
      <c r="F75" s="87">
        <v>-4500</v>
      </c>
      <c r="G75" s="87">
        <v>2642200</v>
      </c>
      <c r="H75" s="98">
        <v>-444270</v>
      </c>
      <c r="I75" s="87">
        <v>2193430</v>
      </c>
    </row>
    <row r="76" spans="1:9">
      <c r="A76" s="145"/>
      <c r="B76" s="145"/>
      <c r="C76" s="148"/>
      <c r="D76" s="148" t="s">
        <v>91</v>
      </c>
      <c r="E76" s="82" t="s">
        <v>51</v>
      </c>
      <c r="F76" s="84">
        <v>6606000</v>
      </c>
      <c r="G76" s="84">
        <v>360000</v>
      </c>
      <c r="H76" s="97">
        <v>1717000</v>
      </c>
      <c r="I76" s="84">
        <v>8683000</v>
      </c>
    </row>
    <row r="77" spans="1:9">
      <c r="A77" s="145"/>
      <c r="B77" s="145"/>
      <c r="C77" s="145"/>
      <c r="D77" s="145"/>
      <c r="E77" s="82" t="s">
        <v>52</v>
      </c>
      <c r="F77" s="84">
        <v>6606000</v>
      </c>
      <c r="G77" s="84">
        <v>314680</v>
      </c>
      <c r="H77" s="97">
        <v>901820</v>
      </c>
      <c r="I77" s="84">
        <v>7822500</v>
      </c>
    </row>
    <row r="78" spans="1:9">
      <c r="A78" s="145"/>
      <c r="B78" s="145"/>
      <c r="C78" s="145"/>
      <c r="D78" s="147"/>
      <c r="E78" s="82" t="s">
        <v>53</v>
      </c>
      <c r="F78" s="84">
        <v>0</v>
      </c>
      <c r="G78" s="84">
        <v>45320</v>
      </c>
      <c r="H78" s="97">
        <v>815180</v>
      </c>
      <c r="I78" s="84">
        <v>860500</v>
      </c>
    </row>
    <row r="79" spans="1:9">
      <c r="A79" s="146"/>
      <c r="B79" s="146"/>
      <c r="C79" s="146" t="s">
        <v>91</v>
      </c>
      <c r="D79" s="149"/>
      <c r="E79" s="85" t="s">
        <v>51</v>
      </c>
      <c r="F79" s="87">
        <v>6606000</v>
      </c>
      <c r="G79" s="87">
        <v>360000</v>
      </c>
      <c r="H79" s="98">
        <v>1717000</v>
      </c>
      <c r="I79" s="87">
        <v>8683000</v>
      </c>
    </row>
    <row r="80" spans="1:9">
      <c r="A80" s="146"/>
      <c r="B80" s="146"/>
      <c r="C80" s="146"/>
      <c r="D80" s="146"/>
      <c r="E80" s="85" t="s">
        <v>52</v>
      </c>
      <c r="F80" s="87">
        <v>6606000</v>
      </c>
      <c r="G80" s="87">
        <v>314680</v>
      </c>
      <c r="H80" s="98">
        <v>901820</v>
      </c>
      <c r="I80" s="87">
        <v>7822500</v>
      </c>
    </row>
    <row r="81" spans="1:9">
      <c r="A81" s="146"/>
      <c r="B81" s="146"/>
      <c r="C81" s="150"/>
      <c r="D81" s="150"/>
      <c r="E81" s="85" t="s">
        <v>53</v>
      </c>
      <c r="F81" s="87">
        <v>0</v>
      </c>
      <c r="G81" s="87">
        <v>45320</v>
      </c>
      <c r="H81" s="98">
        <v>815180</v>
      </c>
      <c r="I81" s="87">
        <v>860500</v>
      </c>
    </row>
    <row r="82" spans="1:9">
      <c r="A82" s="145"/>
      <c r="B82" s="145"/>
      <c r="C82" s="148"/>
      <c r="D82" s="148" t="s">
        <v>92</v>
      </c>
      <c r="E82" s="82" t="s">
        <v>51</v>
      </c>
      <c r="F82" s="84">
        <v>5871000</v>
      </c>
      <c r="G82" s="84">
        <v>0</v>
      </c>
      <c r="H82" s="97">
        <v>2002000</v>
      </c>
      <c r="I82" s="84">
        <v>7873000</v>
      </c>
    </row>
    <row r="83" spans="1:9">
      <c r="A83" s="145"/>
      <c r="B83" s="145"/>
      <c r="C83" s="145"/>
      <c r="D83" s="145"/>
      <c r="E83" s="82" t="s">
        <v>52</v>
      </c>
      <c r="F83" s="84">
        <v>5100000</v>
      </c>
      <c r="G83" s="84">
        <v>0</v>
      </c>
      <c r="H83" s="97">
        <v>613140</v>
      </c>
      <c r="I83" s="84">
        <v>5713140</v>
      </c>
    </row>
    <row r="84" spans="1:9">
      <c r="A84" s="145"/>
      <c r="B84" s="145"/>
      <c r="C84" s="145"/>
      <c r="D84" s="147"/>
      <c r="E84" s="82" t="s">
        <v>53</v>
      </c>
      <c r="F84" s="84">
        <v>771000</v>
      </c>
      <c r="G84" s="84">
        <v>0</v>
      </c>
      <c r="H84" s="97">
        <v>1388860</v>
      </c>
      <c r="I84" s="84">
        <v>2159860</v>
      </c>
    </row>
    <row r="85" spans="1:9">
      <c r="A85" s="146"/>
      <c r="B85" s="146"/>
      <c r="C85" s="146" t="s">
        <v>92</v>
      </c>
      <c r="D85" s="149"/>
      <c r="E85" s="85" t="s">
        <v>51</v>
      </c>
      <c r="F85" s="87">
        <v>5871000</v>
      </c>
      <c r="G85" s="87">
        <v>0</v>
      </c>
      <c r="H85" s="98">
        <v>2002000</v>
      </c>
      <c r="I85" s="87">
        <v>7873000</v>
      </c>
    </row>
    <row r="86" spans="1:9">
      <c r="A86" s="146"/>
      <c r="B86" s="146"/>
      <c r="C86" s="146"/>
      <c r="D86" s="146"/>
      <c r="E86" s="85" t="s">
        <v>52</v>
      </c>
      <c r="F86" s="87">
        <v>5100000</v>
      </c>
      <c r="G86" s="87">
        <v>0</v>
      </c>
      <c r="H86" s="98">
        <v>613140</v>
      </c>
      <c r="I86" s="87">
        <v>5713140</v>
      </c>
    </row>
    <row r="87" spans="1:9">
      <c r="A87" s="146"/>
      <c r="B87" s="146"/>
      <c r="C87" s="150"/>
      <c r="D87" s="150"/>
      <c r="E87" s="85" t="s">
        <v>53</v>
      </c>
      <c r="F87" s="87">
        <v>771000</v>
      </c>
      <c r="G87" s="87">
        <v>0</v>
      </c>
      <c r="H87" s="98">
        <v>1388860</v>
      </c>
      <c r="I87" s="87">
        <v>2159860</v>
      </c>
    </row>
    <row r="88" spans="1:9">
      <c r="A88" s="145"/>
      <c r="B88" s="145"/>
      <c r="C88" s="148"/>
      <c r="D88" s="148" t="s">
        <v>124</v>
      </c>
      <c r="E88" s="82" t="s">
        <v>51</v>
      </c>
      <c r="F88" s="84">
        <v>1160000</v>
      </c>
      <c r="G88" s="84">
        <v>7085000</v>
      </c>
      <c r="H88" s="97">
        <v>5108000</v>
      </c>
      <c r="I88" s="84">
        <v>13353000</v>
      </c>
    </row>
    <row r="89" spans="1:9">
      <c r="A89" s="145"/>
      <c r="B89" s="145"/>
      <c r="C89" s="145"/>
      <c r="D89" s="145"/>
      <c r="E89" s="82" t="s">
        <v>52</v>
      </c>
      <c r="F89" s="84">
        <v>1130000</v>
      </c>
      <c r="G89" s="84">
        <v>1211940</v>
      </c>
      <c r="H89" s="97">
        <v>1344980</v>
      </c>
      <c r="I89" s="84">
        <v>3686920</v>
      </c>
    </row>
    <row r="90" spans="1:9">
      <c r="A90" s="145"/>
      <c r="B90" s="145"/>
      <c r="C90" s="145"/>
      <c r="D90" s="147"/>
      <c r="E90" s="82" t="s">
        <v>53</v>
      </c>
      <c r="F90" s="84">
        <v>30000</v>
      </c>
      <c r="G90" s="84">
        <v>5873060</v>
      </c>
      <c r="H90" s="97">
        <v>3763020</v>
      </c>
      <c r="I90" s="84">
        <v>9666080</v>
      </c>
    </row>
    <row r="91" spans="1:9">
      <c r="A91" s="146"/>
      <c r="B91" s="146"/>
      <c r="C91" s="146" t="s">
        <v>93</v>
      </c>
      <c r="D91" s="149"/>
      <c r="E91" s="85" t="s">
        <v>51</v>
      </c>
      <c r="F91" s="87">
        <v>1160000</v>
      </c>
      <c r="G91" s="87">
        <v>7085000</v>
      </c>
      <c r="H91" s="98">
        <v>5108000</v>
      </c>
      <c r="I91" s="87">
        <v>13353000</v>
      </c>
    </row>
    <row r="92" spans="1:9">
      <c r="A92" s="146"/>
      <c r="B92" s="146"/>
      <c r="C92" s="146"/>
      <c r="D92" s="146"/>
      <c r="E92" s="85" t="s">
        <v>52</v>
      </c>
      <c r="F92" s="87">
        <v>1130000</v>
      </c>
      <c r="G92" s="87">
        <v>1211940</v>
      </c>
      <c r="H92" s="98">
        <v>1344980</v>
      </c>
      <c r="I92" s="87">
        <v>3686920</v>
      </c>
    </row>
    <row r="93" spans="1:9">
      <c r="A93" s="146"/>
      <c r="B93" s="146"/>
      <c r="C93" s="150"/>
      <c r="D93" s="150"/>
      <c r="E93" s="85" t="s">
        <v>53</v>
      </c>
      <c r="F93" s="87">
        <v>30000</v>
      </c>
      <c r="G93" s="87">
        <v>5873060</v>
      </c>
      <c r="H93" s="98">
        <v>3763020</v>
      </c>
      <c r="I93" s="87">
        <v>9666080</v>
      </c>
    </row>
    <row r="94" spans="1:9">
      <c r="A94" s="145"/>
      <c r="B94" s="145" t="s">
        <v>58</v>
      </c>
      <c r="C94" s="148"/>
      <c r="D94" s="148"/>
      <c r="E94" s="82" t="s">
        <v>51</v>
      </c>
      <c r="F94" s="84">
        <v>48610000</v>
      </c>
      <c r="G94" s="84">
        <v>24345000</v>
      </c>
      <c r="H94" s="97">
        <v>11667000</v>
      </c>
      <c r="I94" s="84">
        <v>84622000</v>
      </c>
    </row>
    <row r="95" spans="1:9">
      <c r="A95" s="145"/>
      <c r="B95" s="145"/>
      <c r="C95" s="145"/>
      <c r="D95" s="145"/>
      <c r="E95" s="82" t="s">
        <v>52</v>
      </c>
      <c r="F95" s="84">
        <v>47866000</v>
      </c>
      <c r="G95" s="84">
        <v>15195090</v>
      </c>
      <c r="H95" s="97">
        <v>5192140</v>
      </c>
      <c r="I95" s="84">
        <v>68253230</v>
      </c>
    </row>
    <row r="96" spans="1:9">
      <c r="A96" s="145"/>
      <c r="B96" s="147"/>
      <c r="C96" s="147"/>
      <c r="D96" s="147"/>
      <c r="E96" s="82" t="s">
        <v>53</v>
      </c>
      <c r="F96" s="84">
        <v>744000</v>
      </c>
      <c r="G96" s="84">
        <v>9149910</v>
      </c>
      <c r="H96" s="97">
        <v>6474860</v>
      </c>
      <c r="I96" s="84">
        <v>16368770</v>
      </c>
    </row>
    <row r="97" spans="1:9">
      <c r="A97" s="146" t="s">
        <v>94</v>
      </c>
      <c r="B97" s="149"/>
      <c r="C97" s="149"/>
      <c r="D97" s="149"/>
      <c r="E97" s="85" t="s">
        <v>51</v>
      </c>
      <c r="F97" s="87">
        <v>1406632000</v>
      </c>
      <c r="G97" s="87">
        <v>60995000</v>
      </c>
      <c r="H97" s="98">
        <v>19738000</v>
      </c>
      <c r="I97" s="87">
        <v>1487365000</v>
      </c>
    </row>
    <row r="98" spans="1:9">
      <c r="A98" s="146"/>
      <c r="B98" s="146"/>
      <c r="C98" s="146"/>
      <c r="D98" s="146"/>
      <c r="E98" s="85" t="s">
        <v>52</v>
      </c>
      <c r="F98" s="87">
        <v>1326442220</v>
      </c>
      <c r="G98" s="87">
        <v>47811230</v>
      </c>
      <c r="H98" s="98">
        <v>13049160</v>
      </c>
      <c r="I98" s="87">
        <v>1387302610</v>
      </c>
    </row>
    <row r="99" spans="1:9">
      <c r="A99" s="150"/>
      <c r="B99" s="150"/>
      <c r="C99" s="150"/>
      <c r="D99" s="150"/>
      <c r="E99" s="85" t="s">
        <v>53</v>
      </c>
      <c r="F99" s="87">
        <v>80189780</v>
      </c>
      <c r="G99" s="87">
        <v>13183770</v>
      </c>
      <c r="H99" s="98">
        <v>6688840</v>
      </c>
      <c r="I99" s="87">
        <v>100062390</v>
      </c>
    </row>
    <row r="100" spans="1:9">
      <c r="A100" s="148"/>
      <c r="B100" s="148"/>
      <c r="C100" s="148"/>
      <c r="D100" s="148" t="s">
        <v>95</v>
      </c>
      <c r="E100" s="82" t="s">
        <v>51</v>
      </c>
      <c r="F100" s="84">
        <v>16758000</v>
      </c>
      <c r="G100" s="84">
        <v>16942000</v>
      </c>
      <c r="H100" s="97">
        <v>7060000</v>
      </c>
      <c r="I100" s="84">
        <v>40760000</v>
      </c>
    </row>
    <row r="101" spans="1:9">
      <c r="A101" s="145"/>
      <c r="B101" s="145"/>
      <c r="C101" s="145"/>
      <c r="D101" s="145"/>
      <c r="E101" s="82" t="s">
        <v>52</v>
      </c>
      <c r="F101" s="84">
        <v>16758000</v>
      </c>
      <c r="G101" s="84">
        <v>16030000</v>
      </c>
      <c r="H101" s="97">
        <v>3109300</v>
      </c>
      <c r="I101" s="84">
        <v>35897300</v>
      </c>
    </row>
    <row r="102" spans="1:9">
      <c r="A102" s="145"/>
      <c r="B102" s="145"/>
      <c r="C102" s="145"/>
      <c r="D102" s="147"/>
      <c r="E102" s="82" t="s">
        <v>53</v>
      </c>
      <c r="F102" s="84">
        <v>0</v>
      </c>
      <c r="G102" s="84">
        <v>912000</v>
      </c>
      <c r="H102" s="97">
        <v>3950700</v>
      </c>
      <c r="I102" s="84">
        <v>4862700</v>
      </c>
    </row>
    <row r="103" spans="1:9">
      <c r="A103" s="146"/>
      <c r="B103" s="146"/>
      <c r="C103" s="146" t="s">
        <v>95</v>
      </c>
      <c r="D103" s="149"/>
      <c r="E103" s="85" t="s">
        <v>51</v>
      </c>
      <c r="F103" s="87">
        <v>16758000</v>
      </c>
      <c r="G103" s="87">
        <v>16942000</v>
      </c>
      <c r="H103" s="98">
        <v>7060000</v>
      </c>
      <c r="I103" s="87">
        <v>40760000</v>
      </c>
    </row>
    <row r="104" spans="1:9">
      <c r="A104" s="146"/>
      <c r="B104" s="146"/>
      <c r="C104" s="146"/>
      <c r="D104" s="146"/>
      <c r="E104" s="85" t="s">
        <v>52</v>
      </c>
      <c r="F104" s="87">
        <v>16758000</v>
      </c>
      <c r="G104" s="87">
        <v>16030000</v>
      </c>
      <c r="H104" s="98">
        <v>3109300</v>
      </c>
      <c r="I104" s="87">
        <v>35897300</v>
      </c>
    </row>
    <row r="105" spans="1:9">
      <c r="A105" s="146"/>
      <c r="B105" s="146"/>
      <c r="C105" s="150"/>
      <c r="D105" s="150"/>
      <c r="E105" s="85" t="s">
        <v>53</v>
      </c>
      <c r="F105" s="87">
        <v>0</v>
      </c>
      <c r="G105" s="87">
        <v>912000</v>
      </c>
      <c r="H105" s="98">
        <v>3950700</v>
      </c>
      <c r="I105" s="87">
        <v>4862700</v>
      </c>
    </row>
    <row r="106" spans="1:9">
      <c r="A106" s="145"/>
      <c r="B106" s="145"/>
      <c r="C106" s="148"/>
      <c r="D106" s="148" t="s">
        <v>96</v>
      </c>
      <c r="E106" s="82" t="s">
        <v>51</v>
      </c>
      <c r="F106" s="84">
        <v>8312000</v>
      </c>
      <c r="G106" s="84">
        <v>2612000</v>
      </c>
      <c r="H106" s="97">
        <v>23005000</v>
      </c>
      <c r="I106" s="84">
        <v>33929000</v>
      </c>
    </row>
    <row r="107" spans="1:9">
      <c r="A107" s="145"/>
      <c r="B107" s="145"/>
      <c r="C107" s="145"/>
      <c r="D107" s="145"/>
      <c r="E107" s="82" t="s">
        <v>52</v>
      </c>
      <c r="F107" s="84">
        <v>8312000</v>
      </c>
      <c r="G107" s="84">
        <v>0</v>
      </c>
      <c r="H107" s="97">
        <v>10077000</v>
      </c>
      <c r="I107" s="84">
        <v>18389000</v>
      </c>
    </row>
    <row r="108" spans="1:9">
      <c r="A108" s="145"/>
      <c r="B108" s="145"/>
      <c r="C108" s="145"/>
      <c r="D108" s="147"/>
      <c r="E108" s="82" t="s">
        <v>53</v>
      </c>
      <c r="F108" s="84">
        <v>0</v>
      </c>
      <c r="G108" s="84">
        <v>2612000</v>
      </c>
      <c r="H108" s="97">
        <v>12928000</v>
      </c>
      <c r="I108" s="84">
        <v>15540000</v>
      </c>
    </row>
    <row r="109" spans="1:9">
      <c r="A109" s="146"/>
      <c r="B109" s="146"/>
      <c r="C109" s="146" t="s">
        <v>96</v>
      </c>
      <c r="D109" s="149"/>
      <c r="E109" s="85" t="s">
        <v>51</v>
      </c>
      <c r="F109" s="87">
        <v>8312000</v>
      </c>
      <c r="G109" s="87">
        <v>2612000</v>
      </c>
      <c r="H109" s="98">
        <v>23005000</v>
      </c>
      <c r="I109" s="87">
        <v>33929000</v>
      </c>
    </row>
    <row r="110" spans="1:9">
      <c r="A110" s="146"/>
      <c r="B110" s="146"/>
      <c r="C110" s="146"/>
      <c r="D110" s="146"/>
      <c r="E110" s="85" t="s">
        <v>52</v>
      </c>
      <c r="F110" s="87">
        <v>8312000</v>
      </c>
      <c r="G110" s="87">
        <v>0</v>
      </c>
      <c r="H110" s="98">
        <v>10077000</v>
      </c>
      <c r="I110" s="87">
        <v>18389000</v>
      </c>
    </row>
    <row r="111" spans="1:9">
      <c r="A111" s="146"/>
      <c r="B111" s="146"/>
      <c r="C111" s="150"/>
      <c r="D111" s="150"/>
      <c r="E111" s="85" t="s">
        <v>53</v>
      </c>
      <c r="F111" s="87">
        <v>0</v>
      </c>
      <c r="G111" s="87">
        <v>2612000</v>
      </c>
      <c r="H111" s="98">
        <v>12928000</v>
      </c>
      <c r="I111" s="87">
        <v>15540000</v>
      </c>
    </row>
    <row r="112" spans="1:9">
      <c r="A112" s="145"/>
      <c r="B112" s="145" t="s">
        <v>97</v>
      </c>
      <c r="C112" s="148"/>
      <c r="D112" s="148"/>
      <c r="E112" s="82" t="s">
        <v>51</v>
      </c>
      <c r="F112" s="84">
        <v>25070000</v>
      </c>
      <c r="G112" s="84">
        <v>19554000</v>
      </c>
      <c r="H112" s="97">
        <v>30065000</v>
      </c>
      <c r="I112" s="84">
        <v>74689000</v>
      </c>
    </row>
    <row r="113" spans="1:9">
      <c r="A113" s="145"/>
      <c r="B113" s="145"/>
      <c r="C113" s="145"/>
      <c r="D113" s="145"/>
      <c r="E113" s="82" t="s">
        <v>52</v>
      </c>
      <c r="F113" s="84">
        <v>25070000</v>
      </c>
      <c r="G113" s="84">
        <v>16030000</v>
      </c>
      <c r="H113" s="97">
        <v>13186300</v>
      </c>
      <c r="I113" s="84">
        <v>54286300</v>
      </c>
    </row>
    <row r="114" spans="1:9">
      <c r="A114" s="145"/>
      <c r="B114" s="147"/>
      <c r="C114" s="147"/>
      <c r="D114" s="147"/>
      <c r="E114" s="82" t="s">
        <v>53</v>
      </c>
      <c r="F114" s="84">
        <v>0</v>
      </c>
      <c r="G114" s="84">
        <v>3524000</v>
      </c>
      <c r="H114" s="97">
        <v>16878700</v>
      </c>
      <c r="I114" s="84">
        <v>20402700</v>
      </c>
    </row>
    <row r="115" spans="1:9">
      <c r="A115" s="146" t="s">
        <v>98</v>
      </c>
      <c r="B115" s="149"/>
      <c r="C115" s="149"/>
      <c r="D115" s="149"/>
      <c r="E115" s="85" t="s">
        <v>51</v>
      </c>
      <c r="F115" s="87">
        <v>25070000</v>
      </c>
      <c r="G115" s="87">
        <v>19554000</v>
      </c>
      <c r="H115" s="98">
        <v>30065000</v>
      </c>
      <c r="I115" s="87">
        <v>74689000</v>
      </c>
    </row>
    <row r="116" spans="1:9">
      <c r="A116" s="146"/>
      <c r="B116" s="146"/>
      <c r="C116" s="146"/>
      <c r="D116" s="146"/>
      <c r="E116" s="85" t="s">
        <v>52</v>
      </c>
      <c r="F116" s="87">
        <v>25070000</v>
      </c>
      <c r="G116" s="87">
        <v>16030000</v>
      </c>
      <c r="H116" s="98">
        <v>13186300</v>
      </c>
      <c r="I116" s="87">
        <v>54286300</v>
      </c>
    </row>
    <row r="117" spans="1:9">
      <c r="A117" s="150"/>
      <c r="B117" s="150"/>
      <c r="C117" s="150"/>
      <c r="D117" s="150"/>
      <c r="E117" s="85" t="s">
        <v>53</v>
      </c>
      <c r="F117" s="87">
        <v>0</v>
      </c>
      <c r="G117" s="87">
        <v>3524000</v>
      </c>
      <c r="H117" s="98">
        <v>16878700</v>
      </c>
      <c r="I117" s="87">
        <v>20402700</v>
      </c>
    </row>
    <row r="118" spans="1:9">
      <c r="A118" s="148"/>
      <c r="B118" s="148"/>
      <c r="C118" s="148"/>
      <c r="D118" s="148" t="s">
        <v>55</v>
      </c>
      <c r="E118" s="82" t="s">
        <v>51</v>
      </c>
      <c r="F118" s="84">
        <v>82908000</v>
      </c>
      <c r="G118" s="84">
        <v>55200000</v>
      </c>
      <c r="H118" s="97">
        <v>6648000</v>
      </c>
      <c r="I118" s="84">
        <v>144756000</v>
      </c>
    </row>
    <row r="119" spans="1:9">
      <c r="A119" s="145"/>
      <c r="B119" s="145"/>
      <c r="C119" s="145"/>
      <c r="D119" s="145"/>
      <c r="E119" s="82" t="s">
        <v>52</v>
      </c>
      <c r="F119" s="84">
        <v>86171980</v>
      </c>
      <c r="G119" s="84">
        <v>44543290</v>
      </c>
      <c r="H119" s="97">
        <v>4088500</v>
      </c>
      <c r="I119" s="84">
        <v>134803770</v>
      </c>
    </row>
    <row r="120" spans="1:9">
      <c r="A120" s="145"/>
      <c r="B120" s="145"/>
      <c r="C120" s="145"/>
      <c r="D120" s="147"/>
      <c r="E120" s="82" t="s">
        <v>53</v>
      </c>
      <c r="F120" s="84">
        <v>-3263980</v>
      </c>
      <c r="G120" s="84">
        <v>10656710</v>
      </c>
      <c r="H120" s="97">
        <v>2559500</v>
      </c>
      <c r="I120" s="84">
        <v>9952230</v>
      </c>
    </row>
    <row r="121" spans="1:9">
      <c r="A121" s="146"/>
      <c r="B121" s="146"/>
      <c r="C121" s="146" t="s">
        <v>55</v>
      </c>
      <c r="D121" s="149"/>
      <c r="E121" s="85" t="s">
        <v>51</v>
      </c>
      <c r="F121" s="87">
        <v>82908000</v>
      </c>
      <c r="G121" s="87">
        <v>55200000</v>
      </c>
      <c r="H121" s="98">
        <v>6648000</v>
      </c>
      <c r="I121" s="87">
        <v>144756000</v>
      </c>
    </row>
    <row r="122" spans="1:9">
      <c r="A122" s="146"/>
      <c r="B122" s="146"/>
      <c r="C122" s="146"/>
      <c r="D122" s="146"/>
      <c r="E122" s="85" t="s">
        <v>52</v>
      </c>
      <c r="F122" s="87">
        <v>86171980</v>
      </c>
      <c r="G122" s="87">
        <v>44543290</v>
      </c>
      <c r="H122" s="98">
        <v>4088500</v>
      </c>
      <c r="I122" s="87">
        <v>134803770</v>
      </c>
    </row>
    <row r="123" spans="1:9">
      <c r="A123" s="146"/>
      <c r="B123" s="146"/>
      <c r="C123" s="150"/>
      <c r="D123" s="150"/>
      <c r="E123" s="85" t="s">
        <v>53</v>
      </c>
      <c r="F123" s="87">
        <v>-3263980</v>
      </c>
      <c r="G123" s="87">
        <v>10656710</v>
      </c>
      <c r="H123" s="98">
        <v>2559500</v>
      </c>
      <c r="I123" s="87">
        <v>9952230</v>
      </c>
    </row>
    <row r="124" spans="1:9">
      <c r="A124" s="145"/>
      <c r="B124" s="145"/>
      <c r="C124" s="148"/>
      <c r="D124" s="148" t="s">
        <v>99</v>
      </c>
      <c r="E124" s="82" t="s">
        <v>51</v>
      </c>
      <c r="F124" s="84">
        <v>5751000</v>
      </c>
      <c r="G124" s="84">
        <v>105000</v>
      </c>
      <c r="H124" s="97">
        <v>3397000</v>
      </c>
      <c r="I124" s="84">
        <v>9253000</v>
      </c>
    </row>
    <row r="125" spans="1:9">
      <c r="A125" s="145"/>
      <c r="B125" s="145"/>
      <c r="C125" s="145"/>
      <c r="D125" s="145"/>
      <c r="E125" s="82" t="s">
        <v>52</v>
      </c>
      <c r="F125" s="84">
        <v>5751000</v>
      </c>
      <c r="G125" s="84">
        <v>105000</v>
      </c>
      <c r="H125" s="97">
        <v>3400250</v>
      </c>
      <c r="I125" s="84">
        <v>9256250</v>
      </c>
    </row>
    <row r="126" spans="1:9">
      <c r="A126" s="145"/>
      <c r="B126" s="145"/>
      <c r="C126" s="145"/>
      <c r="D126" s="147"/>
      <c r="E126" s="82" t="s">
        <v>53</v>
      </c>
      <c r="F126" s="84">
        <v>0</v>
      </c>
      <c r="G126" s="84">
        <v>0</v>
      </c>
      <c r="H126" s="97">
        <v>-3250</v>
      </c>
      <c r="I126" s="84">
        <v>-3250</v>
      </c>
    </row>
    <row r="127" spans="1:9">
      <c r="A127" s="146"/>
      <c r="B127" s="146"/>
      <c r="C127" s="146" t="s">
        <v>99</v>
      </c>
      <c r="D127" s="149"/>
      <c r="E127" s="85" t="s">
        <v>51</v>
      </c>
      <c r="F127" s="87">
        <v>5751000</v>
      </c>
      <c r="G127" s="87">
        <v>105000</v>
      </c>
      <c r="H127" s="98">
        <v>3397000</v>
      </c>
      <c r="I127" s="87">
        <v>9253000</v>
      </c>
    </row>
    <row r="128" spans="1:9">
      <c r="A128" s="146"/>
      <c r="B128" s="146"/>
      <c r="C128" s="146"/>
      <c r="D128" s="146"/>
      <c r="E128" s="85" t="s">
        <v>52</v>
      </c>
      <c r="F128" s="87">
        <v>5751000</v>
      </c>
      <c r="G128" s="87">
        <v>105000</v>
      </c>
      <c r="H128" s="98">
        <v>3400250</v>
      </c>
      <c r="I128" s="87">
        <v>9256250</v>
      </c>
    </row>
    <row r="129" spans="1:9">
      <c r="A129" s="146"/>
      <c r="B129" s="146"/>
      <c r="C129" s="150"/>
      <c r="D129" s="150"/>
      <c r="E129" s="85" t="s">
        <v>53</v>
      </c>
      <c r="F129" s="87">
        <v>0</v>
      </c>
      <c r="G129" s="87">
        <v>0</v>
      </c>
      <c r="H129" s="98">
        <v>-3250</v>
      </c>
      <c r="I129" s="87">
        <v>-3250</v>
      </c>
    </row>
    <row r="130" spans="1:9">
      <c r="A130" s="145"/>
      <c r="B130" s="145"/>
      <c r="C130" s="148"/>
      <c r="D130" s="148" t="s">
        <v>100</v>
      </c>
      <c r="E130" s="82" t="s">
        <v>51</v>
      </c>
      <c r="F130" s="84">
        <v>4320000</v>
      </c>
      <c r="G130" s="84">
        <v>0</v>
      </c>
      <c r="H130" s="97">
        <v>9720000</v>
      </c>
      <c r="I130" s="84">
        <v>14040000</v>
      </c>
    </row>
    <row r="131" spans="1:9">
      <c r="A131" s="145"/>
      <c r="B131" s="145"/>
      <c r="C131" s="145"/>
      <c r="D131" s="145"/>
      <c r="E131" s="82" t="s">
        <v>52</v>
      </c>
      <c r="F131" s="84">
        <v>4199900</v>
      </c>
      <c r="G131" s="84">
        <v>0</v>
      </c>
      <c r="H131" s="97">
        <v>9065240</v>
      </c>
      <c r="I131" s="84">
        <v>13265140</v>
      </c>
    </row>
    <row r="132" spans="1:9">
      <c r="A132" s="145"/>
      <c r="B132" s="145"/>
      <c r="C132" s="145"/>
      <c r="D132" s="147"/>
      <c r="E132" s="82" t="s">
        <v>53</v>
      </c>
      <c r="F132" s="84">
        <v>120100</v>
      </c>
      <c r="G132" s="84">
        <v>0</v>
      </c>
      <c r="H132" s="97">
        <v>654760</v>
      </c>
      <c r="I132" s="84">
        <v>774860</v>
      </c>
    </row>
    <row r="133" spans="1:9">
      <c r="A133" s="146"/>
      <c r="B133" s="146"/>
      <c r="C133" s="146" t="s">
        <v>100</v>
      </c>
      <c r="D133" s="149"/>
      <c r="E133" s="85" t="s">
        <v>51</v>
      </c>
      <c r="F133" s="87">
        <v>4320000</v>
      </c>
      <c r="G133" s="87">
        <v>0</v>
      </c>
      <c r="H133" s="98">
        <v>9720000</v>
      </c>
      <c r="I133" s="87">
        <v>14040000</v>
      </c>
    </row>
    <row r="134" spans="1:9">
      <c r="A134" s="146"/>
      <c r="B134" s="146"/>
      <c r="C134" s="146"/>
      <c r="D134" s="146"/>
      <c r="E134" s="85" t="s">
        <v>52</v>
      </c>
      <c r="F134" s="87">
        <v>4199900</v>
      </c>
      <c r="G134" s="87">
        <v>0</v>
      </c>
      <c r="H134" s="98">
        <v>9065240</v>
      </c>
      <c r="I134" s="87">
        <v>13265140</v>
      </c>
    </row>
    <row r="135" spans="1:9">
      <c r="A135" s="146"/>
      <c r="B135" s="146"/>
      <c r="C135" s="150"/>
      <c r="D135" s="150"/>
      <c r="E135" s="85" t="s">
        <v>53</v>
      </c>
      <c r="F135" s="87">
        <v>120100</v>
      </c>
      <c r="G135" s="87">
        <v>0</v>
      </c>
      <c r="H135" s="98">
        <v>654760</v>
      </c>
      <c r="I135" s="87">
        <v>774860</v>
      </c>
    </row>
    <row r="136" spans="1:9">
      <c r="A136" s="145"/>
      <c r="B136" s="145"/>
      <c r="C136" s="148"/>
      <c r="D136" s="148" t="s">
        <v>101</v>
      </c>
      <c r="E136" s="82" t="s">
        <v>51</v>
      </c>
      <c r="F136" s="84">
        <v>4260000</v>
      </c>
      <c r="G136" s="84">
        <v>0</v>
      </c>
      <c r="H136" s="97">
        <v>2006000</v>
      </c>
      <c r="I136" s="84">
        <v>6266000</v>
      </c>
    </row>
    <row r="137" spans="1:9">
      <c r="A137" s="145"/>
      <c r="B137" s="145"/>
      <c r="C137" s="145"/>
      <c r="D137" s="145"/>
      <c r="E137" s="82" t="s">
        <v>52</v>
      </c>
      <c r="F137" s="84">
        <v>2000000</v>
      </c>
      <c r="G137" s="84">
        <v>0</v>
      </c>
      <c r="H137" s="97">
        <v>1924220</v>
      </c>
      <c r="I137" s="84">
        <v>3924220</v>
      </c>
    </row>
    <row r="138" spans="1:9">
      <c r="A138" s="145"/>
      <c r="B138" s="145"/>
      <c r="C138" s="145"/>
      <c r="D138" s="147"/>
      <c r="E138" s="82" t="s">
        <v>53</v>
      </c>
      <c r="F138" s="84">
        <v>2260000</v>
      </c>
      <c r="G138" s="84">
        <v>0</v>
      </c>
      <c r="H138" s="97">
        <v>81780</v>
      </c>
      <c r="I138" s="84">
        <v>2341780</v>
      </c>
    </row>
    <row r="139" spans="1:9">
      <c r="A139" s="146"/>
      <c r="B139" s="146"/>
      <c r="C139" s="146" t="s">
        <v>101</v>
      </c>
      <c r="D139" s="149"/>
      <c r="E139" s="85" t="s">
        <v>51</v>
      </c>
      <c r="F139" s="87">
        <v>4260000</v>
      </c>
      <c r="G139" s="87">
        <v>0</v>
      </c>
      <c r="H139" s="98">
        <v>2006000</v>
      </c>
      <c r="I139" s="87">
        <v>6266000</v>
      </c>
    </row>
    <row r="140" spans="1:9">
      <c r="A140" s="146"/>
      <c r="B140" s="146"/>
      <c r="C140" s="146"/>
      <c r="D140" s="146"/>
      <c r="E140" s="85" t="s">
        <v>52</v>
      </c>
      <c r="F140" s="87">
        <v>2000000</v>
      </c>
      <c r="G140" s="87">
        <v>0</v>
      </c>
      <c r="H140" s="98">
        <v>1924220</v>
      </c>
      <c r="I140" s="87">
        <v>3924220</v>
      </c>
    </row>
    <row r="141" spans="1:9">
      <c r="A141" s="146"/>
      <c r="B141" s="146"/>
      <c r="C141" s="150"/>
      <c r="D141" s="150"/>
      <c r="E141" s="85" t="s">
        <v>53</v>
      </c>
      <c r="F141" s="87">
        <v>2260000</v>
      </c>
      <c r="G141" s="87">
        <v>0</v>
      </c>
      <c r="H141" s="98">
        <v>81780</v>
      </c>
      <c r="I141" s="87">
        <v>2341780</v>
      </c>
    </row>
    <row r="142" spans="1:9">
      <c r="A142" s="145"/>
      <c r="B142" s="145"/>
      <c r="C142" s="148"/>
      <c r="D142" s="148" t="s">
        <v>102</v>
      </c>
      <c r="E142" s="82" t="s">
        <v>51</v>
      </c>
      <c r="F142" s="84">
        <v>17490000</v>
      </c>
      <c r="G142" s="84">
        <v>3804000</v>
      </c>
      <c r="H142" s="97">
        <v>1863000</v>
      </c>
      <c r="I142" s="84">
        <v>23157000</v>
      </c>
    </row>
    <row r="143" spans="1:9">
      <c r="A143" s="145"/>
      <c r="B143" s="145"/>
      <c r="C143" s="145"/>
      <c r="D143" s="145"/>
      <c r="E143" s="82" t="s">
        <v>52</v>
      </c>
      <c r="F143" s="84">
        <v>17490000</v>
      </c>
      <c r="G143" s="84">
        <v>1543310</v>
      </c>
      <c r="H143" s="97">
        <v>446200</v>
      </c>
      <c r="I143" s="84">
        <v>19479510</v>
      </c>
    </row>
    <row r="144" spans="1:9">
      <c r="A144" s="145"/>
      <c r="B144" s="145"/>
      <c r="C144" s="145"/>
      <c r="D144" s="147"/>
      <c r="E144" s="82" t="s">
        <v>53</v>
      </c>
      <c r="F144" s="84">
        <v>0</v>
      </c>
      <c r="G144" s="84">
        <v>2260690</v>
      </c>
      <c r="H144" s="97">
        <v>1416800</v>
      </c>
      <c r="I144" s="84">
        <v>3677490</v>
      </c>
    </row>
    <row r="145" spans="1:9">
      <c r="A145" s="146"/>
      <c r="B145" s="146"/>
      <c r="C145" s="146" t="s">
        <v>102</v>
      </c>
      <c r="D145" s="149"/>
      <c r="E145" s="85" t="s">
        <v>51</v>
      </c>
      <c r="F145" s="87">
        <v>17490000</v>
      </c>
      <c r="G145" s="87">
        <v>3804000</v>
      </c>
      <c r="H145" s="98">
        <v>1863000</v>
      </c>
      <c r="I145" s="87">
        <v>23157000</v>
      </c>
    </row>
    <row r="146" spans="1:9">
      <c r="A146" s="146"/>
      <c r="B146" s="146"/>
      <c r="C146" s="146"/>
      <c r="D146" s="146"/>
      <c r="E146" s="85" t="s">
        <v>52</v>
      </c>
      <c r="F146" s="87">
        <v>17490000</v>
      </c>
      <c r="G146" s="87">
        <v>1543310</v>
      </c>
      <c r="H146" s="98">
        <v>446200</v>
      </c>
      <c r="I146" s="87">
        <v>19479510</v>
      </c>
    </row>
    <row r="147" spans="1:9">
      <c r="A147" s="146"/>
      <c r="B147" s="146"/>
      <c r="C147" s="150"/>
      <c r="D147" s="150"/>
      <c r="E147" s="85" t="s">
        <v>53</v>
      </c>
      <c r="F147" s="87">
        <v>0</v>
      </c>
      <c r="G147" s="87">
        <v>2260690</v>
      </c>
      <c r="H147" s="98">
        <v>1416800</v>
      </c>
      <c r="I147" s="87">
        <v>3677490</v>
      </c>
    </row>
    <row r="148" spans="1:9">
      <c r="A148" s="145"/>
      <c r="B148" s="145" t="s">
        <v>58</v>
      </c>
      <c r="C148" s="148"/>
      <c r="D148" s="148"/>
      <c r="E148" s="82" t="s">
        <v>51</v>
      </c>
      <c r="F148" s="84">
        <v>114729000</v>
      </c>
      <c r="G148" s="84">
        <v>59109000</v>
      </c>
      <c r="H148" s="97">
        <v>23634000</v>
      </c>
      <c r="I148" s="84">
        <v>197472000</v>
      </c>
    </row>
    <row r="149" spans="1:9">
      <c r="A149" s="145"/>
      <c r="B149" s="145"/>
      <c r="C149" s="145"/>
      <c r="D149" s="145"/>
      <c r="E149" s="82" t="s">
        <v>52</v>
      </c>
      <c r="F149" s="84">
        <v>115612880</v>
      </c>
      <c r="G149" s="84">
        <v>46191600</v>
      </c>
      <c r="H149" s="97">
        <v>18924410</v>
      </c>
      <c r="I149" s="84">
        <v>180728890</v>
      </c>
    </row>
    <row r="150" spans="1:9">
      <c r="A150" s="145"/>
      <c r="B150" s="147"/>
      <c r="C150" s="147"/>
      <c r="D150" s="147"/>
      <c r="E150" s="82" t="s">
        <v>53</v>
      </c>
      <c r="F150" s="84">
        <v>-883880</v>
      </c>
      <c r="G150" s="84">
        <v>12917400</v>
      </c>
      <c r="H150" s="97">
        <v>4709590</v>
      </c>
      <c r="I150" s="84">
        <v>16743110</v>
      </c>
    </row>
    <row r="151" spans="1:9">
      <c r="A151" s="146"/>
      <c r="B151" s="149"/>
      <c r="C151" s="149"/>
      <c r="D151" s="149" t="s">
        <v>125</v>
      </c>
      <c r="E151" s="85" t="s">
        <v>51</v>
      </c>
      <c r="F151" s="87">
        <v>0</v>
      </c>
      <c r="G151" s="87">
        <v>0</v>
      </c>
      <c r="H151" s="98">
        <v>300000</v>
      </c>
      <c r="I151" s="87">
        <v>300000</v>
      </c>
    </row>
    <row r="152" spans="1:9">
      <c r="A152" s="146"/>
      <c r="B152" s="146"/>
      <c r="C152" s="146"/>
      <c r="D152" s="146"/>
      <c r="E152" s="85" t="s">
        <v>52</v>
      </c>
      <c r="F152" s="87">
        <v>0</v>
      </c>
      <c r="G152" s="87">
        <v>0</v>
      </c>
      <c r="H152" s="98">
        <v>271930</v>
      </c>
      <c r="I152" s="87">
        <v>271930</v>
      </c>
    </row>
    <row r="153" spans="1:9">
      <c r="A153" s="146"/>
      <c r="B153" s="146"/>
      <c r="C153" s="146"/>
      <c r="D153" s="150"/>
      <c r="E153" s="85" t="s">
        <v>53</v>
      </c>
      <c r="F153" s="87">
        <v>0</v>
      </c>
      <c r="G153" s="87">
        <v>0</v>
      </c>
      <c r="H153" s="98">
        <v>28070</v>
      </c>
      <c r="I153" s="87">
        <v>28070</v>
      </c>
    </row>
    <row r="154" spans="1:9">
      <c r="A154" s="145"/>
      <c r="B154" s="145"/>
      <c r="C154" s="145"/>
      <c r="D154" s="148" t="s">
        <v>126</v>
      </c>
      <c r="E154" s="82" t="s">
        <v>51</v>
      </c>
      <c r="F154" s="84">
        <v>0</v>
      </c>
      <c r="G154" s="84">
        <v>0</v>
      </c>
      <c r="H154" s="97">
        <v>350000</v>
      </c>
      <c r="I154" s="84">
        <v>350000</v>
      </c>
    </row>
    <row r="155" spans="1:9">
      <c r="A155" s="145"/>
      <c r="B155" s="145"/>
      <c r="C155" s="145"/>
      <c r="D155" s="145"/>
      <c r="E155" s="82" t="s">
        <v>52</v>
      </c>
      <c r="F155" s="84">
        <v>0</v>
      </c>
      <c r="G155" s="84">
        <v>0</v>
      </c>
      <c r="H155" s="97">
        <v>315500</v>
      </c>
      <c r="I155" s="84">
        <v>315500</v>
      </c>
    </row>
    <row r="156" spans="1:9">
      <c r="A156" s="145"/>
      <c r="B156" s="145"/>
      <c r="C156" s="145"/>
      <c r="D156" s="147"/>
      <c r="E156" s="82" t="s">
        <v>53</v>
      </c>
      <c r="F156" s="84">
        <v>0</v>
      </c>
      <c r="G156" s="84">
        <v>0</v>
      </c>
      <c r="H156" s="97">
        <v>34500</v>
      </c>
      <c r="I156" s="84">
        <v>34500</v>
      </c>
    </row>
    <row r="157" spans="1:9">
      <c r="A157" s="146"/>
      <c r="B157" s="146"/>
      <c r="C157" s="146"/>
      <c r="D157" s="149" t="s">
        <v>127</v>
      </c>
      <c r="E157" s="85" t="s">
        <v>51</v>
      </c>
      <c r="F157" s="87">
        <v>0</v>
      </c>
      <c r="G157" s="87">
        <v>0</v>
      </c>
      <c r="H157" s="98">
        <v>2200000</v>
      </c>
      <c r="I157" s="87">
        <v>2200000</v>
      </c>
    </row>
    <row r="158" spans="1:9">
      <c r="A158" s="146"/>
      <c r="B158" s="146"/>
      <c r="C158" s="146"/>
      <c r="D158" s="146"/>
      <c r="E158" s="85" t="s">
        <v>52</v>
      </c>
      <c r="F158" s="87">
        <v>0</v>
      </c>
      <c r="G158" s="87">
        <v>0</v>
      </c>
      <c r="H158" s="98">
        <v>2101840</v>
      </c>
      <c r="I158" s="87">
        <v>2101840</v>
      </c>
    </row>
    <row r="159" spans="1:9">
      <c r="A159" s="146"/>
      <c r="B159" s="146"/>
      <c r="C159" s="146"/>
      <c r="D159" s="150"/>
      <c r="E159" s="85" t="s">
        <v>53</v>
      </c>
      <c r="F159" s="87">
        <v>0</v>
      </c>
      <c r="G159" s="87">
        <v>0</v>
      </c>
      <c r="H159" s="98">
        <v>98160</v>
      </c>
      <c r="I159" s="87">
        <v>98160</v>
      </c>
    </row>
    <row r="160" spans="1:9">
      <c r="A160" s="145"/>
      <c r="B160" s="145"/>
      <c r="C160" s="145"/>
      <c r="D160" s="148" t="s">
        <v>128</v>
      </c>
      <c r="E160" s="82" t="s">
        <v>51</v>
      </c>
      <c r="F160" s="84">
        <v>0</v>
      </c>
      <c r="G160" s="84">
        <v>0</v>
      </c>
      <c r="H160" s="97">
        <v>1300000</v>
      </c>
      <c r="I160" s="84">
        <v>1300000</v>
      </c>
    </row>
    <row r="161" spans="1:9">
      <c r="A161" s="145"/>
      <c r="B161" s="145"/>
      <c r="C161" s="145"/>
      <c r="D161" s="145"/>
      <c r="E161" s="82" t="s">
        <v>52</v>
      </c>
      <c r="F161" s="84">
        <v>0</v>
      </c>
      <c r="G161" s="84">
        <v>0</v>
      </c>
      <c r="H161" s="97">
        <v>1293580</v>
      </c>
      <c r="I161" s="84">
        <v>1293580</v>
      </c>
    </row>
    <row r="162" spans="1:9">
      <c r="A162" s="145"/>
      <c r="B162" s="145"/>
      <c r="C162" s="145"/>
      <c r="D162" s="147"/>
      <c r="E162" s="82" t="s">
        <v>53</v>
      </c>
      <c r="F162" s="84">
        <v>0</v>
      </c>
      <c r="G162" s="84">
        <v>0</v>
      </c>
      <c r="H162" s="97">
        <v>6420</v>
      </c>
      <c r="I162" s="84">
        <v>6420</v>
      </c>
    </row>
    <row r="163" spans="1:9">
      <c r="A163" s="146"/>
      <c r="B163" s="146"/>
      <c r="C163" s="146"/>
      <c r="D163" s="149" t="s">
        <v>129</v>
      </c>
      <c r="E163" s="85" t="s">
        <v>51</v>
      </c>
      <c r="F163" s="87">
        <v>0</v>
      </c>
      <c r="G163" s="87">
        <v>0</v>
      </c>
      <c r="H163" s="98">
        <v>1100000</v>
      </c>
      <c r="I163" s="87">
        <v>1100000</v>
      </c>
    </row>
    <row r="164" spans="1:9">
      <c r="A164" s="146"/>
      <c r="B164" s="146"/>
      <c r="C164" s="146"/>
      <c r="D164" s="146"/>
      <c r="E164" s="85" t="s">
        <v>52</v>
      </c>
      <c r="F164" s="87">
        <v>0</v>
      </c>
      <c r="G164" s="87">
        <v>0</v>
      </c>
      <c r="H164" s="98">
        <v>1085480</v>
      </c>
      <c r="I164" s="87">
        <v>1085480</v>
      </c>
    </row>
    <row r="165" spans="1:9">
      <c r="A165" s="146"/>
      <c r="B165" s="146"/>
      <c r="C165" s="146"/>
      <c r="D165" s="150"/>
      <c r="E165" s="85" t="s">
        <v>53</v>
      </c>
      <c r="F165" s="87">
        <v>0</v>
      </c>
      <c r="G165" s="87">
        <v>0</v>
      </c>
      <c r="H165" s="98">
        <v>14520</v>
      </c>
      <c r="I165" s="87">
        <v>14520</v>
      </c>
    </row>
    <row r="166" spans="1:9">
      <c r="A166" s="145"/>
      <c r="B166" s="145"/>
      <c r="C166" s="145"/>
      <c r="D166" s="148" t="s">
        <v>130</v>
      </c>
      <c r="E166" s="82" t="s">
        <v>51</v>
      </c>
      <c r="F166" s="84">
        <v>0</v>
      </c>
      <c r="G166" s="84">
        <v>0</v>
      </c>
      <c r="H166" s="97">
        <v>1000000</v>
      </c>
      <c r="I166" s="84">
        <v>1000000</v>
      </c>
    </row>
    <row r="167" spans="1:9">
      <c r="A167" s="145"/>
      <c r="B167" s="145"/>
      <c r="C167" s="145"/>
      <c r="D167" s="145"/>
      <c r="E167" s="82" t="s">
        <v>52</v>
      </c>
      <c r="F167" s="84">
        <v>0</v>
      </c>
      <c r="G167" s="84">
        <v>0</v>
      </c>
      <c r="H167" s="97">
        <v>478280</v>
      </c>
      <c r="I167" s="84">
        <v>478280</v>
      </c>
    </row>
    <row r="168" spans="1:9">
      <c r="A168" s="145"/>
      <c r="B168" s="145"/>
      <c r="C168" s="145"/>
      <c r="D168" s="147"/>
      <c r="E168" s="82" t="s">
        <v>53</v>
      </c>
      <c r="F168" s="84">
        <v>0</v>
      </c>
      <c r="G168" s="84">
        <v>0</v>
      </c>
      <c r="H168" s="97">
        <v>521720</v>
      </c>
      <c r="I168" s="84">
        <v>521720</v>
      </c>
    </row>
    <row r="169" spans="1:9">
      <c r="A169" s="146"/>
      <c r="B169" s="146"/>
      <c r="C169" s="146"/>
      <c r="D169" s="149" t="s">
        <v>60</v>
      </c>
      <c r="E169" s="85" t="s">
        <v>51</v>
      </c>
      <c r="F169" s="87">
        <v>2000000</v>
      </c>
      <c r="G169" s="87">
        <v>5500000</v>
      </c>
      <c r="H169" s="96">
        <v>0</v>
      </c>
      <c r="I169" s="87">
        <v>7500000</v>
      </c>
    </row>
    <row r="170" spans="1:9">
      <c r="A170" s="146"/>
      <c r="B170" s="146"/>
      <c r="C170" s="146"/>
      <c r="D170" s="146"/>
      <c r="E170" s="85" t="s">
        <v>52</v>
      </c>
      <c r="F170" s="87">
        <v>2000000</v>
      </c>
      <c r="G170" s="87">
        <v>5485660</v>
      </c>
      <c r="H170" s="96">
        <v>0</v>
      </c>
      <c r="I170" s="87">
        <v>7485660</v>
      </c>
    </row>
    <row r="171" spans="1:9">
      <c r="A171" s="146"/>
      <c r="B171" s="146"/>
      <c r="C171" s="146"/>
      <c r="D171" s="150"/>
      <c r="E171" s="85" t="s">
        <v>53</v>
      </c>
      <c r="F171" s="87">
        <v>0</v>
      </c>
      <c r="G171" s="87">
        <v>14340</v>
      </c>
      <c r="H171" s="96">
        <v>0</v>
      </c>
      <c r="I171" s="87">
        <v>14340</v>
      </c>
    </row>
    <row r="172" spans="1:9">
      <c r="A172" s="145"/>
      <c r="B172" s="145"/>
      <c r="C172" s="145"/>
      <c r="D172" s="148" t="s">
        <v>61</v>
      </c>
      <c r="E172" s="82" t="s">
        <v>51</v>
      </c>
      <c r="F172" s="84">
        <v>0</v>
      </c>
      <c r="G172" s="84">
        <v>0</v>
      </c>
      <c r="H172" s="97">
        <v>5600000</v>
      </c>
      <c r="I172" s="84">
        <v>5600000</v>
      </c>
    </row>
    <row r="173" spans="1:9">
      <c r="A173" s="145"/>
      <c r="B173" s="145"/>
      <c r="C173" s="145"/>
      <c r="D173" s="145"/>
      <c r="E173" s="82" t="s">
        <v>52</v>
      </c>
      <c r="F173" s="84">
        <v>0</v>
      </c>
      <c r="G173" s="84">
        <v>0</v>
      </c>
      <c r="H173" s="97">
        <v>5592850</v>
      </c>
      <c r="I173" s="84">
        <v>5592850</v>
      </c>
    </row>
    <row r="174" spans="1:9">
      <c r="A174" s="145"/>
      <c r="B174" s="145"/>
      <c r="C174" s="145"/>
      <c r="D174" s="147"/>
      <c r="E174" s="82" t="s">
        <v>53</v>
      </c>
      <c r="F174" s="84">
        <v>0</v>
      </c>
      <c r="G174" s="84">
        <v>0</v>
      </c>
      <c r="H174" s="97">
        <v>7150</v>
      </c>
      <c r="I174" s="84">
        <v>7150</v>
      </c>
    </row>
    <row r="175" spans="1:9">
      <c r="A175" s="146"/>
      <c r="B175" s="146"/>
      <c r="C175" s="146"/>
      <c r="D175" s="149" t="s">
        <v>131</v>
      </c>
      <c r="E175" s="85" t="s">
        <v>51</v>
      </c>
      <c r="F175" s="87">
        <v>0</v>
      </c>
      <c r="G175" s="87">
        <v>0</v>
      </c>
      <c r="H175" s="98">
        <v>300000</v>
      </c>
      <c r="I175" s="87">
        <v>300000</v>
      </c>
    </row>
    <row r="176" spans="1:9">
      <c r="A176" s="146"/>
      <c r="B176" s="146"/>
      <c r="C176" s="146"/>
      <c r="D176" s="146"/>
      <c r="E176" s="85" t="s">
        <v>52</v>
      </c>
      <c r="F176" s="87">
        <v>0</v>
      </c>
      <c r="G176" s="87">
        <v>0</v>
      </c>
      <c r="H176" s="98">
        <v>269350</v>
      </c>
      <c r="I176" s="87">
        <v>269350</v>
      </c>
    </row>
    <row r="177" spans="1:9">
      <c r="A177" s="146"/>
      <c r="B177" s="146"/>
      <c r="C177" s="146"/>
      <c r="D177" s="150"/>
      <c r="E177" s="85" t="s">
        <v>53</v>
      </c>
      <c r="F177" s="87">
        <v>0</v>
      </c>
      <c r="G177" s="87">
        <v>0</v>
      </c>
      <c r="H177" s="98">
        <v>30650</v>
      </c>
      <c r="I177" s="87">
        <v>30650</v>
      </c>
    </row>
    <row r="178" spans="1:9">
      <c r="A178" s="145"/>
      <c r="B178" s="145"/>
      <c r="C178" s="145"/>
      <c r="D178" s="148" t="s">
        <v>132</v>
      </c>
      <c r="E178" s="82" t="s">
        <v>51</v>
      </c>
      <c r="F178" s="84">
        <v>0</v>
      </c>
      <c r="G178" s="84">
        <v>0</v>
      </c>
      <c r="H178" s="97">
        <v>710000</v>
      </c>
      <c r="I178" s="84">
        <v>710000</v>
      </c>
    </row>
    <row r="179" spans="1:9">
      <c r="A179" s="145"/>
      <c r="B179" s="145"/>
      <c r="C179" s="145"/>
      <c r="D179" s="145"/>
      <c r="E179" s="82" t="s">
        <v>52</v>
      </c>
      <c r="F179" s="84">
        <v>0</v>
      </c>
      <c r="G179" s="84">
        <v>0</v>
      </c>
      <c r="H179" s="97">
        <v>702240</v>
      </c>
      <c r="I179" s="84">
        <v>702240</v>
      </c>
    </row>
    <row r="180" spans="1:9">
      <c r="A180" s="145"/>
      <c r="B180" s="145"/>
      <c r="C180" s="145"/>
      <c r="D180" s="147"/>
      <c r="E180" s="82" t="s">
        <v>53</v>
      </c>
      <c r="F180" s="84">
        <v>0</v>
      </c>
      <c r="G180" s="84">
        <v>0</v>
      </c>
      <c r="H180" s="97">
        <v>7760</v>
      </c>
      <c r="I180" s="84">
        <v>7760</v>
      </c>
    </row>
    <row r="181" spans="1:9">
      <c r="A181" s="146"/>
      <c r="B181" s="146"/>
      <c r="C181" s="146"/>
      <c r="D181" s="149" t="s">
        <v>133</v>
      </c>
      <c r="E181" s="85" t="s">
        <v>51</v>
      </c>
      <c r="F181" s="87">
        <v>0</v>
      </c>
      <c r="G181" s="87">
        <v>0</v>
      </c>
      <c r="H181" s="98">
        <v>330000</v>
      </c>
      <c r="I181" s="87">
        <v>330000</v>
      </c>
    </row>
    <row r="182" spans="1:9">
      <c r="A182" s="146"/>
      <c r="B182" s="146"/>
      <c r="C182" s="146"/>
      <c r="D182" s="146"/>
      <c r="E182" s="85" t="s">
        <v>52</v>
      </c>
      <c r="F182" s="87">
        <v>0</v>
      </c>
      <c r="G182" s="87">
        <v>0</v>
      </c>
      <c r="H182" s="98">
        <v>324460</v>
      </c>
      <c r="I182" s="87">
        <v>324460</v>
      </c>
    </row>
    <row r="183" spans="1:9">
      <c r="A183" s="146"/>
      <c r="B183" s="146"/>
      <c r="C183" s="146"/>
      <c r="D183" s="150"/>
      <c r="E183" s="85" t="s">
        <v>53</v>
      </c>
      <c r="F183" s="87">
        <v>0</v>
      </c>
      <c r="G183" s="87">
        <v>0</v>
      </c>
      <c r="H183" s="98">
        <v>5540</v>
      </c>
      <c r="I183" s="87">
        <v>5540</v>
      </c>
    </row>
    <row r="184" spans="1:9">
      <c r="A184" s="145"/>
      <c r="B184" s="145"/>
      <c r="C184" s="145"/>
      <c r="D184" s="148" t="s">
        <v>134</v>
      </c>
      <c r="E184" s="82" t="s">
        <v>51</v>
      </c>
      <c r="F184" s="84">
        <v>0</v>
      </c>
      <c r="G184" s="84">
        <v>0</v>
      </c>
      <c r="H184" s="97">
        <v>400000</v>
      </c>
      <c r="I184" s="84">
        <v>400000</v>
      </c>
    </row>
    <row r="185" spans="1:9">
      <c r="A185" s="145"/>
      <c r="B185" s="145"/>
      <c r="C185" s="145"/>
      <c r="D185" s="145"/>
      <c r="E185" s="82" t="s">
        <v>52</v>
      </c>
      <c r="F185" s="84">
        <v>0</v>
      </c>
      <c r="G185" s="84">
        <v>0</v>
      </c>
      <c r="H185" s="97">
        <v>541200</v>
      </c>
      <c r="I185" s="84">
        <v>541200</v>
      </c>
    </row>
    <row r="186" spans="1:9">
      <c r="A186" s="145"/>
      <c r="B186" s="145"/>
      <c r="C186" s="145"/>
      <c r="D186" s="147"/>
      <c r="E186" s="82" t="s">
        <v>53</v>
      </c>
      <c r="F186" s="84">
        <v>0</v>
      </c>
      <c r="G186" s="84">
        <v>0</v>
      </c>
      <c r="H186" s="97">
        <v>-141200</v>
      </c>
      <c r="I186" s="84">
        <v>-141200</v>
      </c>
    </row>
    <row r="187" spans="1:9">
      <c r="A187" s="146"/>
      <c r="B187" s="146"/>
      <c r="C187" s="146"/>
      <c r="D187" s="149" t="s">
        <v>135</v>
      </c>
      <c r="E187" s="85" t="s">
        <v>51</v>
      </c>
      <c r="F187" s="87">
        <v>0</v>
      </c>
      <c r="G187" s="87">
        <v>0</v>
      </c>
      <c r="H187" s="98">
        <v>500000</v>
      </c>
      <c r="I187" s="87">
        <v>500000</v>
      </c>
    </row>
    <row r="188" spans="1:9">
      <c r="A188" s="146"/>
      <c r="B188" s="146"/>
      <c r="C188" s="146"/>
      <c r="D188" s="146"/>
      <c r="E188" s="85" t="s">
        <v>52</v>
      </c>
      <c r="F188" s="87">
        <v>0</v>
      </c>
      <c r="G188" s="87">
        <v>0</v>
      </c>
      <c r="H188" s="98">
        <v>59500</v>
      </c>
      <c r="I188" s="87">
        <v>59500</v>
      </c>
    </row>
    <row r="189" spans="1:9">
      <c r="A189" s="146"/>
      <c r="B189" s="146"/>
      <c r="C189" s="146"/>
      <c r="D189" s="150"/>
      <c r="E189" s="85" t="s">
        <v>53</v>
      </c>
      <c r="F189" s="87">
        <v>0</v>
      </c>
      <c r="G189" s="87">
        <v>0</v>
      </c>
      <c r="H189" s="98">
        <v>440500</v>
      </c>
      <c r="I189" s="87">
        <v>440500</v>
      </c>
    </row>
    <row r="190" spans="1:9">
      <c r="A190" s="145"/>
      <c r="B190" s="145"/>
      <c r="C190" s="145"/>
      <c r="D190" s="148" t="s">
        <v>136</v>
      </c>
      <c r="E190" s="82" t="s">
        <v>51</v>
      </c>
      <c r="F190" s="84">
        <v>5616000</v>
      </c>
      <c r="G190" s="84">
        <v>860000</v>
      </c>
      <c r="H190" s="95">
        <v>0</v>
      </c>
      <c r="I190" s="84">
        <v>6476000</v>
      </c>
    </row>
    <row r="191" spans="1:9">
      <c r="A191" s="145"/>
      <c r="B191" s="145"/>
      <c r="C191" s="145"/>
      <c r="D191" s="145"/>
      <c r="E191" s="82" t="s">
        <v>52</v>
      </c>
      <c r="F191" s="84">
        <v>5535100</v>
      </c>
      <c r="G191" s="84">
        <v>860000</v>
      </c>
      <c r="H191" s="95">
        <v>0</v>
      </c>
      <c r="I191" s="84">
        <v>6395100</v>
      </c>
    </row>
    <row r="192" spans="1:9">
      <c r="A192" s="145"/>
      <c r="B192" s="145"/>
      <c r="C192" s="145"/>
      <c r="D192" s="147"/>
      <c r="E192" s="82" t="s">
        <v>53</v>
      </c>
      <c r="F192" s="84">
        <v>80900</v>
      </c>
      <c r="G192" s="84">
        <v>0</v>
      </c>
      <c r="H192" s="95">
        <v>0</v>
      </c>
      <c r="I192" s="84">
        <v>80900</v>
      </c>
    </row>
    <row r="193" spans="1:9">
      <c r="A193" s="146"/>
      <c r="B193" s="146"/>
      <c r="C193" s="146"/>
      <c r="D193" s="149" t="s">
        <v>137</v>
      </c>
      <c r="E193" s="85" t="s">
        <v>51</v>
      </c>
      <c r="F193" s="87">
        <v>0</v>
      </c>
      <c r="G193" s="87">
        <v>1300000</v>
      </c>
      <c r="H193" s="96">
        <v>0</v>
      </c>
      <c r="I193" s="87">
        <v>1300000</v>
      </c>
    </row>
    <row r="194" spans="1:9">
      <c r="A194" s="146"/>
      <c r="B194" s="146"/>
      <c r="C194" s="146"/>
      <c r="D194" s="146"/>
      <c r="E194" s="85" t="s">
        <v>52</v>
      </c>
      <c r="F194" s="87">
        <v>0</v>
      </c>
      <c r="G194" s="87">
        <v>1224230</v>
      </c>
      <c r="H194" s="98">
        <v>1500</v>
      </c>
      <c r="I194" s="87">
        <v>1225730</v>
      </c>
    </row>
    <row r="195" spans="1:9">
      <c r="A195" s="146"/>
      <c r="B195" s="146"/>
      <c r="C195" s="146"/>
      <c r="D195" s="150"/>
      <c r="E195" s="85" t="s">
        <v>53</v>
      </c>
      <c r="F195" s="87">
        <v>0</v>
      </c>
      <c r="G195" s="87">
        <v>75770</v>
      </c>
      <c r="H195" s="98">
        <v>-1500</v>
      </c>
      <c r="I195" s="87">
        <v>74270</v>
      </c>
    </row>
    <row r="196" spans="1:9">
      <c r="A196" s="145"/>
      <c r="B196" s="145"/>
      <c r="C196" s="145"/>
      <c r="D196" s="148" t="s">
        <v>138</v>
      </c>
      <c r="E196" s="82" t="s">
        <v>51</v>
      </c>
      <c r="F196" s="84">
        <v>0</v>
      </c>
      <c r="G196" s="84">
        <v>2000000</v>
      </c>
      <c r="H196" s="95">
        <v>0</v>
      </c>
      <c r="I196" s="84">
        <v>2000000</v>
      </c>
    </row>
    <row r="197" spans="1:9">
      <c r="A197" s="145"/>
      <c r="B197" s="145"/>
      <c r="C197" s="145"/>
      <c r="D197" s="145"/>
      <c r="E197" s="82" t="s">
        <v>52</v>
      </c>
      <c r="F197" s="84">
        <v>0</v>
      </c>
      <c r="G197" s="84">
        <v>1563150</v>
      </c>
      <c r="H197" s="95">
        <v>0</v>
      </c>
      <c r="I197" s="84">
        <v>1563150</v>
      </c>
    </row>
    <row r="198" spans="1:9">
      <c r="A198" s="145"/>
      <c r="B198" s="145"/>
      <c r="C198" s="145"/>
      <c r="D198" s="147"/>
      <c r="E198" s="82" t="s">
        <v>53</v>
      </c>
      <c r="F198" s="84">
        <v>0</v>
      </c>
      <c r="G198" s="84">
        <v>436850</v>
      </c>
      <c r="H198" s="95">
        <v>0</v>
      </c>
      <c r="I198" s="84">
        <v>436850</v>
      </c>
    </row>
    <row r="199" spans="1:9">
      <c r="A199" s="146"/>
      <c r="B199" s="146"/>
      <c r="C199" s="146"/>
      <c r="D199" s="149" t="s">
        <v>139</v>
      </c>
      <c r="E199" s="85" t="s">
        <v>51</v>
      </c>
      <c r="F199" s="87">
        <v>0</v>
      </c>
      <c r="G199" s="87">
        <v>710000</v>
      </c>
      <c r="H199" s="96">
        <v>0</v>
      </c>
      <c r="I199" s="87">
        <v>710000</v>
      </c>
    </row>
    <row r="200" spans="1:9">
      <c r="A200" s="146"/>
      <c r="B200" s="146"/>
      <c r="C200" s="146"/>
      <c r="D200" s="146"/>
      <c r="E200" s="85" t="s">
        <v>52</v>
      </c>
      <c r="F200" s="87">
        <v>0</v>
      </c>
      <c r="G200" s="87">
        <v>249920</v>
      </c>
      <c r="H200" s="96">
        <v>0</v>
      </c>
      <c r="I200" s="87">
        <v>249920</v>
      </c>
    </row>
    <row r="201" spans="1:9">
      <c r="A201" s="146"/>
      <c r="B201" s="146"/>
      <c r="C201" s="146"/>
      <c r="D201" s="150"/>
      <c r="E201" s="85" t="s">
        <v>53</v>
      </c>
      <c r="F201" s="87">
        <v>0</v>
      </c>
      <c r="G201" s="87">
        <v>460080</v>
      </c>
      <c r="H201" s="96">
        <v>0</v>
      </c>
      <c r="I201" s="87">
        <v>460080</v>
      </c>
    </row>
    <row r="202" spans="1:9">
      <c r="A202" s="145"/>
      <c r="B202" s="145"/>
      <c r="C202" s="145"/>
      <c r="D202" s="148" t="s">
        <v>140</v>
      </c>
      <c r="E202" s="82" t="s">
        <v>51</v>
      </c>
      <c r="F202" s="84">
        <v>0</v>
      </c>
      <c r="G202" s="84">
        <v>2700000</v>
      </c>
      <c r="H202" s="95">
        <v>0</v>
      </c>
      <c r="I202" s="84">
        <v>2700000</v>
      </c>
    </row>
    <row r="203" spans="1:9">
      <c r="A203" s="145"/>
      <c r="B203" s="145"/>
      <c r="C203" s="145"/>
      <c r="D203" s="145"/>
      <c r="E203" s="82" t="s">
        <v>52</v>
      </c>
      <c r="F203" s="84">
        <v>0</v>
      </c>
      <c r="G203" s="84">
        <v>2540020</v>
      </c>
      <c r="H203" s="95">
        <v>0</v>
      </c>
      <c r="I203" s="84">
        <v>2540020</v>
      </c>
    </row>
    <row r="204" spans="1:9">
      <c r="A204" s="145"/>
      <c r="B204" s="145"/>
      <c r="C204" s="145"/>
      <c r="D204" s="147"/>
      <c r="E204" s="82" t="s">
        <v>53</v>
      </c>
      <c r="F204" s="84">
        <v>0</v>
      </c>
      <c r="G204" s="84">
        <v>159980</v>
      </c>
      <c r="H204" s="95">
        <v>0</v>
      </c>
      <c r="I204" s="84">
        <v>159980</v>
      </c>
    </row>
    <row r="205" spans="1:9">
      <c r="A205" s="146"/>
      <c r="B205" s="146"/>
      <c r="C205" s="146"/>
      <c r="D205" s="149" t="s">
        <v>141</v>
      </c>
      <c r="E205" s="85" t="s">
        <v>51</v>
      </c>
      <c r="F205" s="87">
        <v>0</v>
      </c>
      <c r="G205" s="87">
        <v>0</v>
      </c>
      <c r="H205" s="98">
        <v>3765000</v>
      </c>
      <c r="I205" s="87">
        <v>3765000</v>
      </c>
    </row>
    <row r="206" spans="1:9">
      <c r="A206" s="146"/>
      <c r="B206" s="146"/>
      <c r="C206" s="146"/>
      <c r="D206" s="146"/>
      <c r="E206" s="85" t="s">
        <v>52</v>
      </c>
      <c r="F206" s="87">
        <v>0</v>
      </c>
      <c r="G206" s="87">
        <v>0</v>
      </c>
      <c r="H206" s="98">
        <v>3765000</v>
      </c>
      <c r="I206" s="87">
        <v>3765000</v>
      </c>
    </row>
    <row r="207" spans="1:9">
      <c r="A207" s="146"/>
      <c r="B207" s="146"/>
      <c r="C207" s="146"/>
      <c r="D207" s="150"/>
      <c r="E207" s="85" t="s">
        <v>53</v>
      </c>
      <c r="F207" s="87">
        <v>0</v>
      </c>
      <c r="G207" s="87">
        <v>0</v>
      </c>
      <c r="H207" s="96">
        <v>0</v>
      </c>
      <c r="I207" s="87">
        <v>0</v>
      </c>
    </row>
    <row r="208" spans="1:9">
      <c r="A208" s="145"/>
      <c r="B208" s="145"/>
      <c r="C208" s="145"/>
      <c r="D208" s="148" t="s">
        <v>142</v>
      </c>
      <c r="E208" s="82" t="s">
        <v>51</v>
      </c>
      <c r="F208" s="84">
        <v>0</v>
      </c>
      <c r="G208" s="84">
        <v>3500000</v>
      </c>
      <c r="H208" s="95">
        <v>0</v>
      </c>
      <c r="I208" s="84">
        <v>3500000</v>
      </c>
    </row>
    <row r="209" spans="1:9">
      <c r="A209" s="145"/>
      <c r="B209" s="145"/>
      <c r="C209" s="145"/>
      <c r="D209" s="145"/>
      <c r="E209" s="82" t="s">
        <v>52</v>
      </c>
      <c r="F209" s="84">
        <v>0</v>
      </c>
      <c r="G209" s="84">
        <v>2832050</v>
      </c>
      <c r="H209" s="95">
        <v>0</v>
      </c>
      <c r="I209" s="84">
        <v>2832050</v>
      </c>
    </row>
    <row r="210" spans="1:9">
      <c r="A210" s="145"/>
      <c r="B210" s="145"/>
      <c r="C210" s="145"/>
      <c r="D210" s="147"/>
      <c r="E210" s="82" t="s">
        <v>53</v>
      </c>
      <c r="F210" s="84">
        <v>0</v>
      </c>
      <c r="G210" s="84">
        <v>667950</v>
      </c>
      <c r="H210" s="95">
        <v>0</v>
      </c>
      <c r="I210" s="84">
        <v>667950</v>
      </c>
    </row>
    <row r="211" spans="1:9">
      <c r="A211" s="146"/>
      <c r="B211" s="146"/>
      <c r="C211" s="146"/>
      <c r="D211" s="149" t="s">
        <v>143</v>
      </c>
      <c r="E211" s="85" t="s">
        <v>51</v>
      </c>
      <c r="F211" s="87">
        <v>0</v>
      </c>
      <c r="G211" s="87">
        <v>0</v>
      </c>
      <c r="H211" s="98">
        <v>3000000</v>
      </c>
      <c r="I211" s="87">
        <v>3000000</v>
      </c>
    </row>
    <row r="212" spans="1:9">
      <c r="A212" s="146"/>
      <c r="B212" s="146"/>
      <c r="C212" s="146"/>
      <c r="D212" s="146"/>
      <c r="E212" s="85" t="s">
        <v>52</v>
      </c>
      <c r="F212" s="87">
        <v>0</v>
      </c>
      <c r="G212" s="87">
        <v>0</v>
      </c>
      <c r="H212" s="98">
        <v>2804150</v>
      </c>
      <c r="I212" s="87">
        <v>2804150</v>
      </c>
    </row>
    <row r="213" spans="1:9">
      <c r="A213" s="146"/>
      <c r="B213" s="146"/>
      <c r="C213" s="146"/>
      <c r="D213" s="150"/>
      <c r="E213" s="85" t="s">
        <v>53</v>
      </c>
      <c r="F213" s="87">
        <v>0</v>
      </c>
      <c r="G213" s="87">
        <v>0</v>
      </c>
      <c r="H213" s="98">
        <v>195850</v>
      </c>
      <c r="I213" s="87">
        <v>195850</v>
      </c>
    </row>
    <row r="214" spans="1:9">
      <c r="A214" s="145"/>
      <c r="B214" s="145"/>
      <c r="C214" s="145"/>
      <c r="D214" s="148" t="s">
        <v>144</v>
      </c>
      <c r="E214" s="82" t="s">
        <v>51</v>
      </c>
      <c r="F214" s="84">
        <v>0</v>
      </c>
      <c r="G214" s="84">
        <v>0</v>
      </c>
      <c r="H214" s="97">
        <v>4500000</v>
      </c>
      <c r="I214" s="84">
        <v>4500000</v>
      </c>
    </row>
    <row r="215" spans="1:9">
      <c r="A215" s="145"/>
      <c r="B215" s="145"/>
      <c r="C215" s="145"/>
      <c r="D215" s="145"/>
      <c r="E215" s="82" t="s">
        <v>52</v>
      </c>
      <c r="F215" s="84">
        <v>0</v>
      </c>
      <c r="G215" s="84">
        <v>0</v>
      </c>
      <c r="H215" s="97">
        <v>4200000</v>
      </c>
      <c r="I215" s="84">
        <v>4200000</v>
      </c>
    </row>
    <row r="216" spans="1:9">
      <c r="A216" s="145"/>
      <c r="B216" s="145"/>
      <c r="C216" s="145"/>
      <c r="D216" s="147"/>
      <c r="E216" s="82" t="s">
        <v>53</v>
      </c>
      <c r="F216" s="84">
        <v>0</v>
      </c>
      <c r="G216" s="84">
        <v>0</v>
      </c>
      <c r="H216" s="97">
        <v>300000</v>
      </c>
      <c r="I216" s="84">
        <v>300000</v>
      </c>
    </row>
    <row r="217" spans="1:9">
      <c r="A217" s="146"/>
      <c r="B217" s="146"/>
      <c r="C217" s="146"/>
      <c r="D217" s="149" t="s">
        <v>145</v>
      </c>
      <c r="E217" s="85" t="s">
        <v>51</v>
      </c>
      <c r="F217" s="87">
        <v>0</v>
      </c>
      <c r="G217" s="87">
        <v>835000</v>
      </c>
      <c r="H217" s="98">
        <v>1300000</v>
      </c>
      <c r="I217" s="87">
        <v>2135000</v>
      </c>
    </row>
    <row r="218" spans="1:9">
      <c r="A218" s="146"/>
      <c r="B218" s="146"/>
      <c r="C218" s="146"/>
      <c r="D218" s="146"/>
      <c r="E218" s="85" t="s">
        <v>52</v>
      </c>
      <c r="F218" s="87">
        <v>0</v>
      </c>
      <c r="G218" s="87">
        <v>834010</v>
      </c>
      <c r="H218" s="98">
        <v>1239540</v>
      </c>
      <c r="I218" s="87">
        <v>2073550</v>
      </c>
    </row>
    <row r="219" spans="1:9">
      <c r="A219" s="146"/>
      <c r="B219" s="146"/>
      <c r="C219" s="146"/>
      <c r="D219" s="150"/>
      <c r="E219" s="85" t="s">
        <v>53</v>
      </c>
      <c r="F219" s="87">
        <v>0</v>
      </c>
      <c r="G219" s="87">
        <v>990</v>
      </c>
      <c r="H219" s="98">
        <v>60460</v>
      </c>
      <c r="I219" s="87">
        <v>61450</v>
      </c>
    </row>
    <row r="220" spans="1:9">
      <c r="A220" s="145"/>
      <c r="B220" s="145"/>
      <c r="C220" s="145"/>
      <c r="D220" s="148" t="s">
        <v>146</v>
      </c>
      <c r="E220" s="82" t="s">
        <v>51</v>
      </c>
      <c r="F220" s="84">
        <v>0</v>
      </c>
      <c r="G220" s="84">
        <v>700000</v>
      </c>
      <c r="H220" s="95">
        <v>0</v>
      </c>
      <c r="I220" s="84">
        <v>700000</v>
      </c>
    </row>
    <row r="221" spans="1:9">
      <c r="A221" s="145"/>
      <c r="B221" s="145"/>
      <c r="C221" s="145"/>
      <c r="D221" s="145"/>
      <c r="E221" s="82" t="s">
        <v>52</v>
      </c>
      <c r="F221" s="84">
        <v>0</v>
      </c>
      <c r="G221" s="84">
        <v>657560</v>
      </c>
      <c r="H221" s="95">
        <v>0</v>
      </c>
      <c r="I221" s="84">
        <v>657560</v>
      </c>
    </row>
    <row r="222" spans="1:9">
      <c r="A222" s="145"/>
      <c r="B222" s="145"/>
      <c r="C222" s="145"/>
      <c r="D222" s="147"/>
      <c r="E222" s="82" t="s">
        <v>53</v>
      </c>
      <c r="F222" s="84">
        <v>0</v>
      </c>
      <c r="G222" s="84">
        <v>42440</v>
      </c>
      <c r="H222" s="95">
        <v>0</v>
      </c>
      <c r="I222" s="84">
        <v>42440</v>
      </c>
    </row>
    <row r="223" spans="1:9">
      <c r="A223" s="146"/>
      <c r="B223" s="146"/>
      <c r="C223" s="146"/>
      <c r="D223" s="149" t="s">
        <v>147</v>
      </c>
      <c r="E223" s="85" t="s">
        <v>51</v>
      </c>
      <c r="F223" s="87">
        <v>0</v>
      </c>
      <c r="G223" s="87">
        <v>300000</v>
      </c>
      <c r="H223" s="96">
        <v>0</v>
      </c>
      <c r="I223" s="87">
        <v>300000</v>
      </c>
    </row>
    <row r="224" spans="1:9">
      <c r="A224" s="146"/>
      <c r="B224" s="146"/>
      <c r="C224" s="146"/>
      <c r="D224" s="146"/>
      <c r="E224" s="85" t="s">
        <v>52</v>
      </c>
      <c r="F224" s="87">
        <v>0</v>
      </c>
      <c r="G224" s="87">
        <v>100200</v>
      </c>
      <c r="H224" s="96">
        <v>0</v>
      </c>
      <c r="I224" s="87">
        <v>100200</v>
      </c>
    </row>
    <row r="225" spans="1:9">
      <c r="A225" s="146"/>
      <c r="B225" s="146"/>
      <c r="C225" s="146"/>
      <c r="D225" s="150"/>
      <c r="E225" s="85" t="s">
        <v>53</v>
      </c>
      <c r="F225" s="87">
        <v>0</v>
      </c>
      <c r="G225" s="87">
        <v>199800</v>
      </c>
      <c r="H225" s="96">
        <v>0</v>
      </c>
      <c r="I225" s="87">
        <v>199800</v>
      </c>
    </row>
    <row r="226" spans="1:9">
      <c r="A226" s="145"/>
      <c r="B226" s="145"/>
      <c r="C226" s="145"/>
      <c r="D226" s="148" t="s">
        <v>148</v>
      </c>
      <c r="E226" s="82" t="s">
        <v>51</v>
      </c>
      <c r="F226" s="84">
        <v>0</v>
      </c>
      <c r="G226" s="84">
        <v>1300000</v>
      </c>
      <c r="H226" s="95">
        <v>0</v>
      </c>
      <c r="I226" s="84">
        <v>1300000</v>
      </c>
    </row>
    <row r="227" spans="1:9">
      <c r="A227" s="145"/>
      <c r="B227" s="145"/>
      <c r="C227" s="145"/>
      <c r="D227" s="145"/>
      <c r="E227" s="82" t="s">
        <v>52</v>
      </c>
      <c r="F227" s="84">
        <v>0</v>
      </c>
      <c r="G227" s="84">
        <v>1258270</v>
      </c>
      <c r="H227" s="95">
        <v>0</v>
      </c>
      <c r="I227" s="84">
        <v>1258270</v>
      </c>
    </row>
    <row r="228" spans="1:9">
      <c r="A228" s="145"/>
      <c r="B228" s="145"/>
      <c r="C228" s="145"/>
      <c r="D228" s="147"/>
      <c r="E228" s="82" t="s">
        <v>53</v>
      </c>
      <c r="F228" s="84">
        <v>0</v>
      </c>
      <c r="G228" s="84">
        <v>41730</v>
      </c>
      <c r="H228" s="95">
        <v>0</v>
      </c>
      <c r="I228" s="84">
        <v>41730</v>
      </c>
    </row>
    <row r="229" spans="1:9">
      <c r="A229" s="146"/>
      <c r="B229" s="146"/>
      <c r="C229" s="146"/>
      <c r="D229" s="149" t="s">
        <v>149</v>
      </c>
      <c r="E229" s="85" t="s">
        <v>51</v>
      </c>
      <c r="F229" s="87">
        <v>0</v>
      </c>
      <c r="G229" s="87">
        <v>300000</v>
      </c>
      <c r="H229" s="96">
        <v>0</v>
      </c>
      <c r="I229" s="87">
        <v>300000</v>
      </c>
    </row>
    <row r="230" spans="1:9">
      <c r="A230" s="146"/>
      <c r="B230" s="146"/>
      <c r="C230" s="146"/>
      <c r="D230" s="146"/>
      <c r="E230" s="85" t="s">
        <v>52</v>
      </c>
      <c r="F230" s="87">
        <v>0</v>
      </c>
      <c r="G230" s="87">
        <v>154600</v>
      </c>
      <c r="H230" s="96">
        <v>0</v>
      </c>
      <c r="I230" s="87">
        <v>154600</v>
      </c>
    </row>
    <row r="231" spans="1:9">
      <c r="A231" s="146"/>
      <c r="B231" s="146"/>
      <c r="C231" s="146"/>
      <c r="D231" s="150"/>
      <c r="E231" s="85" t="s">
        <v>53</v>
      </c>
      <c r="F231" s="87">
        <v>0</v>
      </c>
      <c r="G231" s="87">
        <v>145400</v>
      </c>
      <c r="H231" s="96">
        <v>0</v>
      </c>
      <c r="I231" s="87">
        <v>145400</v>
      </c>
    </row>
    <row r="232" spans="1:9">
      <c r="A232" s="145"/>
      <c r="B232" s="145"/>
      <c r="C232" s="145"/>
      <c r="D232" s="148" t="s">
        <v>150</v>
      </c>
      <c r="E232" s="82" t="s">
        <v>51</v>
      </c>
      <c r="F232" s="84">
        <v>0</v>
      </c>
      <c r="G232" s="84">
        <v>550000</v>
      </c>
      <c r="H232" s="95">
        <v>0</v>
      </c>
      <c r="I232" s="84">
        <v>550000</v>
      </c>
    </row>
    <row r="233" spans="1:9">
      <c r="A233" s="145"/>
      <c r="B233" s="145"/>
      <c r="C233" s="145"/>
      <c r="D233" s="145"/>
      <c r="E233" s="82" t="s">
        <v>52</v>
      </c>
      <c r="F233" s="84">
        <v>0</v>
      </c>
      <c r="G233" s="84">
        <v>345360</v>
      </c>
      <c r="H233" s="97">
        <v>185300</v>
      </c>
      <c r="I233" s="84">
        <v>530660</v>
      </c>
    </row>
    <row r="234" spans="1:9">
      <c r="A234" s="145"/>
      <c r="B234" s="145"/>
      <c r="C234" s="145"/>
      <c r="D234" s="147"/>
      <c r="E234" s="82" t="s">
        <v>53</v>
      </c>
      <c r="F234" s="84">
        <v>0</v>
      </c>
      <c r="G234" s="84">
        <v>204640</v>
      </c>
      <c r="H234" s="97">
        <v>-185300</v>
      </c>
      <c r="I234" s="84">
        <v>19340</v>
      </c>
    </row>
    <row r="235" spans="1:9">
      <c r="A235" s="146"/>
      <c r="B235" s="146"/>
      <c r="C235" s="146"/>
      <c r="D235" s="149" t="s">
        <v>151</v>
      </c>
      <c r="E235" s="85" t="s">
        <v>51</v>
      </c>
      <c r="F235" s="87">
        <v>0</v>
      </c>
      <c r="G235" s="87">
        <v>430000</v>
      </c>
      <c r="H235" s="96">
        <v>0</v>
      </c>
      <c r="I235" s="87">
        <v>430000</v>
      </c>
    </row>
    <row r="236" spans="1:9">
      <c r="A236" s="146"/>
      <c r="B236" s="146"/>
      <c r="C236" s="146"/>
      <c r="D236" s="146"/>
      <c r="E236" s="85" t="s">
        <v>52</v>
      </c>
      <c r="F236" s="87">
        <v>0</v>
      </c>
      <c r="G236" s="87">
        <v>717300</v>
      </c>
      <c r="H236" s="96">
        <v>0</v>
      </c>
      <c r="I236" s="87">
        <v>717300</v>
      </c>
    </row>
    <row r="237" spans="1:9">
      <c r="A237" s="146"/>
      <c r="B237" s="146"/>
      <c r="C237" s="146"/>
      <c r="D237" s="150"/>
      <c r="E237" s="85" t="s">
        <v>53</v>
      </c>
      <c r="F237" s="87">
        <v>0</v>
      </c>
      <c r="G237" s="87">
        <v>-287300</v>
      </c>
      <c r="H237" s="96">
        <v>0</v>
      </c>
      <c r="I237" s="87">
        <v>-287300</v>
      </c>
    </row>
    <row r="238" spans="1:9">
      <c r="A238" s="145"/>
      <c r="B238" s="145"/>
      <c r="C238" s="145"/>
      <c r="D238" s="148" t="s">
        <v>152</v>
      </c>
      <c r="E238" s="82" t="s">
        <v>51</v>
      </c>
      <c r="F238" s="84">
        <v>0</v>
      </c>
      <c r="G238" s="84">
        <v>70000</v>
      </c>
      <c r="H238" s="97">
        <v>198000</v>
      </c>
      <c r="I238" s="84">
        <v>268000</v>
      </c>
    </row>
    <row r="239" spans="1:9">
      <c r="A239" s="145"/>
      <c r="B239" s="145"/>
      <c r="C239" s="145"/>
      <c r="D239" s="145"/>
      <c r="E239" s="82" t="s">
        <v>52</v>
      </c>
      <c r="F239" s="84">
        <v>0</v>
      </c>
      <c r="G239" s="84">
        <v>27440</v>
      </c>
      <c r="H239" s="97">
        <v>166830</v>
      </c>
      <c r="I239" s="84">
        <v>194270</v>
      </c>
    </row>
    <row r="240" spans="1:9">
      <c r="A240" s="145"/>
      <c r="B240" s="145"/>
      <c r="C240" s="145"/>
      <c r="D240" s="147"/>
      <c r="E240" s="82" t="s">
        <v>53</v>
      </c>
      <c r="F240" s="84">
        <v>0</v>
      </c>
      <c r="G240" s="84">
        <v>42560</v>
      </c>
      <c r="H240" s="97">
        <v>31170</v>
      </c>
      <c r="I240" s="84">
        <v>73730</v>
      </c>
    </row>
    <row r="241" spans="1:9">
      <c r="A241" s="146"/>
      <c r="B241" s="146"/>
      <c r="C241" s="146"/>
      <c r="D241" s="149" t="s">
        <v>153</v>
      </c>
      <c r="E241" s="85" t="s">
        <v>51</v>
      </c>
      <c r="F241" s="87">
        <v>0</v>
      </c>
      <c r="G241" s="87">
        <v>1000000</v>
      </c>
      <c r="H241" s="96">
        <v>0</v>
      </c>
      <c r="I241" s="87">
        <v>1000000</v>
      </c>
    </row>
    <row r="242" spans="1:9">
      <c r="A242" s="146"/>
      <c r="B242" s="146"/>
      <c r="C242" s="146"/>
      <c r="D242" s="146"/>
      <c r="E242" s="85" t="s">
        <v>52</v>
      </c>
      <c r="F242" s="87">
        <v>0</v>
      </c>
      <c r="G242" s="87">
        <v>848680</v>
      </c>
      <c r="H242" s="96">
        <v>0</v>
      </c>
      <c r="I242" s="87">
        <v>848680</v>
      </c>
    </row>
    <row r="243" spans="1:9">
      <c r="A243" s="146"/>
      <c r="B243" s="146"/>
      <c r="C243" s="146"/>
      <c r="D243" s="150"/>
      <c r="E243" s="85" t="s">
        <v>53</v>
      </c>
      <c r="F243" s="87">
        <v>0</v>
      </c>
      <c r="G243" s="87">
        <v>151320</v>
      </c>
      <c r="H243" s="96">
        <v>0</v>
      </c>
      <c r="I243" s="87">
        <v>151320</v>
      </c>
    </row>
    <row r="244" spans="1:9">
      <c r="A244" s="145"/>
      <c r="B244" s="145"/>
      <c r="C244" s="145"/>
      <c r="D244" s="148" t="s">
        <v>154</v>
      </c>
      <c r="E244" s="82" t="s">
        <v>51</v>
      </c>
      <c r="F244" s="84">
        <v>0</v>
      </c>
      <c r="G244" s="84">
        <v>370000</v>
      </c>
      <c r="H244" s="95">
        <v>0</v>
      </c>
      <c r="I244" s="84">
        <v>370000</v>
      </c>
    </row>
    <row r="245" spans="1:9">
      <c r="A245" s="145"/>
      <c r="B245" s="145"/>
      <c r="C245" s="145"/>
      <c r="D245" s="145"/>
      <c r="E245" s="82" t="s">
        <v>52</v>
      </c>
      <c r="F245" s="84">
        <v>0</v>
      </c>
      <c r="G245" s="84">
        <v>362800</v>
      </c>
      <c r="H245" s="95">
        <v>0</v>
      </c>
      <c r="I245" s="84">
        <v>362800</v>
      </c>
    </row>
    <row r="246" spans="1:9">
      <c r="A246" s="145"/>
      <c r="B246" s="145"/>
      <c r="C246" s="145"/>
      <c r="D246" s="147"/>
      <c r="E246" s="82" t="s">
        <v>53</v>
      </c>
      <c r="F246" s="84">
        <v>0</v>
      </c>
      <c r="G246" s="84">
        <v>7200</v>
      </c>
      <c r="H246" s="95">
        <v>0</v>
      </c>
      <c r="I246" s="84">
        <v>7200</v>
      </c>
    </row>
    <row r="247" spans="1:9">
      <c r="A247" s="146"/>
      <c r="B247" s="146"/>
      <c r="C247" s="146"/>
      <c r="D247" s="149" t="s">
        <v>155</v>
      </c>
      <c r="E247" s="85" t="s">
        <v>51</v>
      </c>
      <c r="F247" s="87">
        <v>0</v>
      </c>
      <c r="G247" s="87">
        <v>2103000</v>
      </c>
      <c r="H247" s="96">
        <v>0</v>
      </c>
      <c r="I247" s="87">
        <v>2103000</v>
      </c>
    </row>
    <row r="248" spans="1:9">
      <c r="A248" s="146"/>
      <c r="B248" s="146"/>
      <c r="C248" s="146"/>
      <c r="D248" s="146"/>
      <c r="E248" s="85" t="s">
        <v>52</v>
      </c>
      <c r="F248" s="87">
        <v>0</v>
      </c>
      <c r="G248" s="87">
        <v>2103000</v>
      </c>
      <c r="H248" s="96">
        <v>0</v>
      </c>
      <c r="I248" s="87">
        <v>2103000</v>
      </c>
    </row>
    <row r="249" spans="1:9">
      <c r="A249" s="146"/>
      <c r="B249" s="146"/>
      <c r="C249" s="146"/>
      <c r="D249" s="150"/>
      <c r="E249" s="85" t="s">
        <v>53</v>
      </c>
      <c r="F249" s="87">
        <v>0</v>
      </c>
      <c r="G249" s="87">
        <v>0</v>
      </c>
      <c r="H249" s="96">
        <v>0</v>
      </c>
      <c r="I249" s="87">
        <v>0</v>
      </c>
    </row>
    <row r="250" spans="1:9">
      <c r="A250" s="145"/>
      <c r="B250" s="145"/>
      <c r="C250" s="145"/>
      <c r="D250" s="148" t="s">
        <v>156</v>
      </c>
      <c r="E250" s="82" t="s">
        <v>51</v>
      </c>
      <c r="F250" s="84">
        <v>0</v>
      </c>
      <c r="G250" s="84">
        <v>0</v>
      </c>
      <c r="H250" s="95">
        <v>0</v>
      </c>
      <c r="I250" s="84">
        <v>0</v>
      </c>
    </row>
    <row r="251" spans="1:9">
      <c r="A251" s="145"/>
      <c r="B251" s="145"/>
      <c r="C251" s="145"/>
      <c r="D251" s="145"/>
      <c r="E251" s="82" t="s">
        <v>52</v>
      </c>
      <c r="F251" s="84">
        <v>0</v>
      </c>
      <c r="G251" s="84">
        <v>0</v>
      </c>
      <c r="H251" s="95">
        <v>0</v>
      </c>
      <c r="I251" s="84">
        <v>0</v>
      </c>
    </row>
    <row r="252" spans="1:9">
      <c r="A252" s="145"/>
      <c r="B252" s="145"/>
      <c r="C252" s="145"/>
      <c r="D252" s="147"/>
      <c r="E252" s="82" t="s">
        <v>53</v>
      </c>
      <c r="F252" s="84">
        <v>0</v>
      </c>
      <c r="G252" s="84">
        <v>0</v>
      </c>
      <c r="H252" s="95">
        <v>0</v>
      </c>
      <c r="I252" s="84">
        <v>0</v>
      </c>
    </row>
    <row r="253" spans="1:9">
      <c r="A253" s="146"/>
      <c r="B253" s="146"/>
      <c r="C253" s="146"/>
      <c r="D253" s="149" t="s">
        <v>157</v>
      </c>
      <c r="E253" s="85" t="s">
        <v>51</v>
      </c>
      <c r="F253" s="87">
        <v>0</v>
      </c>
      <c r="G253" s="87">
        <v>0</v>
      </c>
      <c r="H253" s="96">
        <v>0</v>
      </c>
      <c r="I253" s="87">
        <v>0</v>
      </c>
    </row>
    <row r="254" spans="1:9">
      <c r="A254" s="146"/>
      <c r="B254" s="146"/>
      <c r="C254" s="146"/>
      <c r="D254" s="146"/>
      <c r="E254" s="85" t="s">
        <v>52</v>
      </c>
      <c r="F254" s="87">
        <v>0</v>
      </c>
      <c r="G254" s="87">
        <v>291750</v>
      </c>
      <c r="H254" s="96">
        <v>0</v>
      </c>
      <c r="I254" s="87">
        <v>291750</v>
      </c>
    </row>
    <row r="255" spans="1:9">
      <c r="A255" s="146"/>
      <c r="B255" s="146"/>
      <c r="C255" s="146"/>
      <c r="D255" s="150"/>
      <c r="E255" s="85" t="s">
        <v>53</v>
      </c>
      <c r="F255" s="87">
        <v>0</v>
      </c>
      <c r="G255" s="87">
        <v>-291750</v>
      </c>
      <c r="H255" s="96">
        <v>0</v>
      </c>
      <c r="I255" s="87">
        <v>-291750</v>
      </c>
    </row>
    <row r="256" spans="1:9">
      <c r="A256" s="145"/>
      <c r="B256" s="145"/>
      <c r="C256" s="145"/>
      <c r="D256" s="148" t="s">
        <v>158</v>
      </c>
      <c r="E256" s="82" t="s">
        <v>51</v>
      </c>
      <c r="F256" s="84">
        <v>0</v>
      </c>
      <c r="G256" s="84">
        <v>0</v>
      </c>
      <c r="H256" s="97">
        <v>270000</v>
      </c>
      <c r="I256" s="84">
        <v>270000</v>
      </c>
    </row>
    <row r="257" spans="1:9">
      <c r="A257" s="145"/>
      <c r="B257" s="145"/>
      <c r="C257" s="145"/>
      <c r="D257" s="145"/>
      <c r="E257" s="82" t="s">
        <v>52</v>
      </c>
      <c r="F257" s="84">
        <v>0</v>
      </c>
      <c r="G257" s="84">
        <v>0</v>
      </c>
      <c r="H257" s="97">
        <v>267830</v>
      </c>
      <c r="I257" s="84">
        <v>267830</v>
      </c>
    </row>
    <row r="258" spans="1:9">
      <c r="A258" s="145"/>
      <c r="B258" s="145"/>
      <c r="C258" s="145"/>
      <c r="D258" s="147"/>
      <c r="E258" s="82" t="s">
        <v>53</v>
      </c>
      <c r="F258" s="84">
        <v>0</v>
      </c>
      <c r="G258" s="84">
        <v>0</v>
      </c>
      <c r="H258" s="97">
        <v>2170</v>
      </c>
      <c r="I258" s="84">
        <v>2170</v>
      </c>
    </row>
    <row r="259" spans="1:9">
      <c r="A259" s="146"/>
      <c r="B259" s="146"/>
      <c r="C259" s="146"/>
      <c r="D259" s="149" t="s">
        <v>159</v>
      </c>
      <c r="E259" s="85" t="s">
        <v>51</v>
      </c>
      <c r="F259" s="87">
        <v>0</v>
      </c>
      <c r="G259" s="87">
        <v>0</v>
      </c>
      <c r="H259" s="98">
        <v>2440000</v>
      </c>
      <c r="I259" s="87">
        <v>2440000</v>
      </c>
    </row>
    <row r="260" spans="1:9">
      <c r="A260" s="146"/>
      <c r="B260" s="146"/>
      <c r="C260" s="146"/>
      <c r="D260" s="146"/>
      <c r="E260" s="85" t="s">
        <v>52</v>
      </c>
      <c r="F260" s="87">
        <v>0</v>
      </c>
      <c r="G260" s="87">
        <v>0</v>
      </c>
      <c r="H260" s="98">
        <v>2437150</v>
      </c>
      <c r="I260" s="87">
        <v>2437150</v>
      </c>
    </row>
    <row r="261" spans="1:9">
      <c r="A261" s="146"/>
      <c r="B261" s="146"/>
      <c r="C261" s="146"/>
      <c r="D261" s="150"/>
      <c r="E261" s="85" t="s">
        <v>53</v>
      </c>
      <c r="F261" s="87">
        <v>0</v>
      </c>
      <c r="G261" s="87">
        <v>0</v>
      </c>
      <c r="H261" s="98">
        <v>2850</v>
      </c>
      <c r="I261" s="87">
        <v>2850</v>
      </c>
    </row>
    <row r="262" spans="1:9">
      <c r="A262" s="145"/>
      <c r="B262" s="145"/>
      <c r="C262" s="145"/>
      <c r="D262" s="148" t="s">
        <v>160</v>
      </c>
      <c r="E262" s="82" t="s">
        <v>51</v>
      </c>
      <c r="F262" s="84">
        <v>0</v>
      </c>
      <c r="G262" s="84">
        <v>0</v>
      </c>
      <c r="H262" s="97">
        <v>520000</v>
      </c>
      <c r="I262" s="84">
        <v>520000</v>
      </c>
    </row>
    <row r="263" spans="1:9">
      <c r="A263" s="145"/>
      <c r="B263" s="145"/>
      <c r="C263" s="145"/>
      <c r="D263" s="145"/>
      <c r="E263" s="82" t="s">
        <v>52</v>
      </c>
      <c r="F263" s="84">
        <v>0</v>
      </c>
      <c r="G263" s="84">
        <v>0</v>
      </c>
      <c r="H263" s="97">
        <v>360970</v>
      </c>
      <c r="I263" s="84">
        <v>360970</v>
      </c>
    </row>
    <row r="264" spans="1:9">
      <c r="A264" s="145"/>
      <c r="B264" s="145"/>
      <c r="C264" s="145"/>
      <c r="D264" s="147"/>
      <c r="E264" s="82" t="s">
        <v>53</v>
      </c>
      <c r="F264" s="84">
        <v>0</v>
      </c>
      <c r="G264" s="84">
        <v>0</v>
      </c>
      <c r="H264" s="97">
        <v>159030</v>
      </c>
      <c r="I264" s="84">
        <v>159030</v>
      </c>
    </row>
    <row r="265" spans="1:9">
      <c r="A265" s="146"/>
      <c r="B265" s="146"/>
      <c r="C265" s="146"/>
      <c r="D265" s="149" t="s">
        <v>161</v>
      </c>
      <c r="E265" s="85" t="s">
        <v>51</v>
      </c>
      <c r="F265" s="87">
        <v>0</v>
      </c>
      <c r="G265" s="87">
        <v>0</v>
      </c>
      <c r="H265" s="98">
        <v>708000</v>
      </c>
      <c r="I265" s="87">
        <v>708000</v>
      </c>
    </row>
    <row r="266" spans="1:9">
      <c r="A266" s="146"/>
      <c r="B266" s="146"/>
      <c r="C266" s="146"/>
      <c r="D266" s="146"/>
      <c r="E266" s="85" t="s">
        <v>52</v>
      </c>
      <c r="F266" s="87">
        <v>0</v>
      </c>
      <c r="G266" s="87">
        <v>0</v>
      </c>
      <c r="H266" s="98">
        <v>588000</v>
      </c>
      <c r="I266" s="87">
        <v>588000</v>
      </c>
    </row>
    <row r="267" spans="1:9">
      <c r="A267" s="146"/>
      <c r="B267" s="146"/>
      <c r="C267" s="146"/>
      <c r="D267" s="150"/>
      <c r="E267" s="85" t="s">
        <v>53</v>
      </c>
      <c r="F267" s="87">
        <v>0</v>
      </c>
      <c r="G267" s="87">
        <v>0</v>
      </c>
      <c r="H267" s="98">
        <v>120000</v>
      </c>
      <c r="I267" s="87">
        <v>120000</v>
      </c>
    </row>
    <row r="268" spans="1:9">
      <c r="A268" s="145"/>
      <c r="B268" s="145"/>
      <c r="C268" s="145"/>
      <c r="D268" s="148" t="s">
        <v>62</v>
      </c>
      <c r="E268" s="82" t="s">
        <v>51</v>
      </c>
      <c r="F268" s="84">
        <v>2000000</v>
      </c>
      <c r="G268" s="84">
        <v>0</v>
      </c>
      <c r="H268" s="97">
        <v>389000</v>
      </c>
      <c r="I268" s="84">
        <v>2389000</v>
      </c>
    </row>
    <row r="269" spans="1:9">
      <c r="A269" s="145"/>
      <c r="B269" s="145"/>
      <c r="C269" s="145"/>
      <c r="D269" s="145"/>
      <c r="E269" s="82" t="s">
        <v>52</v>
      </c>
      <c r="F269" s="84">
        <v>2000000</v>
      </c>
      <c r="G269" s="84">
        <v>0</v>
      </c>
      <c r="H269" s="97">
        <v>250310</v>
      </c>
      <c r="I269" s="84">
        <v>2250310</v>
      </c>
    </row>
    <row r="270" spans="1:9">
      <c r="A270" s="145"/>
      <c r="B270" s="145"/>
      <c r="C270" s="145"/>
      <c r="D270" s="147"/>
      <c r="E270" s="82" t="s">
        <v>53</v>
      </c>
      <c r="F270" s="84">
        <v>0</v>
      </c>
      <c r="G270" s="84">
        <v>0</v>
      </c>
      <c r="H270" s="97">
        <v>138690</v>
      </c>
      <c r="I270" s="84">
        <v>138690</v>
      </c>
    </row>
    <row r="271" spans="1:9">
      <c r="A271" s="146"/>
      <c r="B271" s="146"/>
      <c r="C271" s="146"/>
      <c r="D271" s="149" t="s">
        <v>162</v>
      </c>
      <c r="E271" s="85" t="s">
        <v>51</v>
      </c>
      <c r="F271" s="87">
        <v>0</v>
      </c>
      <c r="G271" s="87">
        <v>0</v>
      </c>
      <c r="H271" s="98">
        <v>570000</v>
      </c>
      <c r="I271" s="87">
        <v>570000</v>
      </c>
    </row>
    <row r="272" spans="1:9">
      <c r="A272" s="146"/>
      <c r="B272" s="146"/>
      <c r="C272" s="146"/>
      <c r="D272" s="146"/>
      <c r="E272" s="85" t="s">
        <v>52</v>
      </c>
      <c r="F272" s="87">
        <v>0</v>
      </c>
      <c r="G272" s="87">
        <v>0</v>
      </c>
      <c r="H272" s="98">
        <v>393600</v>
      </c>
      <c r="I272" s="87">
        <v>393600</v>
      </c>
    </row>
    <row r="273" spans="1:9">
      <c r="A273" s="146"/>
      <c r="B273" s="146"/>
      <c r="C273" s="146"/>
      <c r="D273" s="150"/>
      <c r="E273" s="85" t="s">
        <v>53</v>
      </c>
      <c r="F273" s="87">
        <v>0</v>
      </c>
      <c r="G273" s="87">
        <v>0</v>
      </c>
      <c r="H273" s="98">
        <v>176400</v>
      </c>
      <c r="I273" s="87">
        <v>176400</v>
      </c>
    </row>
    <row r="274" spans="1:9">
      <c r="A274" s="145"/>
      <c r="B274" s="145"/>
      <c r="C274" s="145"/>
      <c r="D274" s="148" t="s">
        <v>163</v>
      </c>
      <c r="E274" s="82" t="s">
        <v>51</v>
      </c>
      <c r="F274" s="84">
        <v>0</v>
      </c>
      <c r="G274" s="84">
        <v>130000</v>
      </c>
      <c r="H274" s="95">
        <v>0</v>
      </c>
      <c r="I274" s="84">
        <v>130000</v>
      </c>
    </row>
    <row r="275" spans="1:9">
      <c r="A275" s="145"/>
      <c r="B275" s="145"/>
      <c r="C275" s="145"/>
      <c r="D275" s="145"/>
      <c r="E275" s="82" t="s">
        <v>52</v>
      </c>
      <c r="F275" s="84">
        <v>0</v>
      </c>
      <c r="G275" s="84">
        <v>101000</v>
      </c>
      <c r="H275" s="95">
        <v>0</v>
      </c>
      <c r="I275" s="84">
        <v>101000</v>
      </c>
    </row>
    <row r="276" spans="1:9">
      <c r="A276" s="145"/>
      <c r="B276" s="145"/>
      <c r="C276" s="145"/>
      <c r="D276" s="147"/>
      <c r="E276" s="82" t="s">
        <v>53</v>
      </c>
      <c r="F276" s="84">
        <v>0</v>
      </c>
      <c r="G276" s="84">
        <v>29000</v>
      </c>
      <c r="H276" s="95">
        <v>0</v>
      </c>
      <c r="I276" s="84">
        <v>29000</v>
      </c>
    </row>
    <row r="277" spans="1:9">
      <c r="A277" s="146"/>
      <c r="B277" s="146"/>
      <c r="C277" s="146"/>
      <c r="D277" s="149" t="s">
        <v>164</v>
      </c>
      <c r="E277" s="85" t="s">
        <v>51</v>
      </c>
      <c r="F277" s="87">
        <v>0</v>
      </c>
      <c r="G277" s="87">
        <v>1000000</v>
      </c>
      <c r="H277" s="96">
        <v>0</v>
      </c>
      <c r="I277" s="87">
        <v>1000000</v>
      </c>
    </row>
    <row r="278" spans="1:9">
      <c r="A278" s="146"/>
      <c r="B278" s="146"/>
      <c r="C278" s="146"/>
      <c r="D278" s="146"/>
      <c r="E278" s="85" t="s">
        <v>52</v>
      </c>
      <c r="F278" s="87">
        <v>0</v>
      </c>
      <c r="G278" s="87">
        <v>474860</v>
      </c>
      <c r="H278" s="96">
        <v>0</v>
      </c>
      <c r="I278" s="87">
        <v>474860</v>
      </c>
    </row>
    <row r="279" spans="1:9">
      <c r="A279" s="146"/>
      <c r="B279" s="146"/>
      <c r="C279" s="146"/>
      <c r="D279" s="150"/>
      <c r="E279" s="85" t="s">
        <v>53</v>
      </c>
      <c r="F279" s="87">
        <v>0</v>
      </c>
      <c r="G279" s="87">
        <v>525140</v>
      </c>
      <c r="H279" s="96">
        <v>0</v>
      </c>
      <c r="I279" s="87">
        <v>525140</v>
      </c>
    </row>
    <row r="280" spans="1:9">
      <c r="A280" s="145"/>
      <c r="B280" s="145"/>
      <c r="C280" s="145"/>
      <c r="D280" s="148" t="s">
        <v>165</v>
      </c>
      <c r="E280" s="82" t="s">
        <v>51</v>
      </c>
      <c r="F280" s="84">
        <v>0</v>
      </c>
      <c r="G280" s="84">
        <v>2200000</v>
      </c>
      <c r="H280" s="95">
        <v>0</v>
      </c>
      <c r="I280" s="84">
        <v>2200000</v>
      </c>
    </row>
    <row r="281" spans="1:9">
      <c r="A281" s="145"/>
      <c r="B281" s="145"/>
      <c r="C281" s="145"/>
      <c r="D281" s="145"/>
      <c r="E281" s="82" t="s">
        <v>52</v>
      </c>
      <c r="F281" s="84">
        <v>0</v>
      </c>
      <c r="G281" s="84">
        <v>2124950</v>
      </c>
      <c r="H281" s="95">
        <v>0</v>
      </c>
      <c r="I281" s="84">
        <v>2124950</v>
      </c>
    </row>
    <row r="282" spans="1:9">
      <c r="A282" s="145"/>
      <c r="B282" s="145"/>
      <c r="C282" s="145"/>
      <c r="D282" s="147"/>
      <c r="E282" s="82" t="s">
        <v>53</v>
      </c>
      <c r="F282" s="84">
        <v>0</v>
      </c>
      <c r="G282" s="84">
        <v>75050</v>
      </c>
      <c r="H282" s="95">
        <v>0</v>
      </c>
      <c r="I282" s="84">
        <v>75050</v>
      </c>
    </row>
    <row r="283" spans="1:9">
      <c r="A283" s="146"/>
      <c r="B283" s="146"/>
      <c r="C283" s="146"/>
      <c r="D283" s="149" t="s">
        <v>166</v>
      </c>
      <c r="E283" s="85" t="s">
        <v>51</v>
      </c>
      <c r="F283" s="87">
        <v>0</v>
      </c>
      <c r="G283" s="87">
        <v>1050000</v>
      </c>
      <c r="H283" s="96">
        <v>0</v>
      </c>
      <c r="I283" s="87">
        <v>1050000</v>
      </c>
    </row>
    <row r="284" spans="1:9">
      <c r="A284" s="146"/>
      <c r="B284" s="146"/>
      <c r="C284" s="146"/>
      <c r="D284" s="146"/>
      <c r="E284" s="85" t="s">
        <v>52</v>
      </c>
      <c r="F284" s="87">
        <v>0</v>
      </c>
      <c r="G284" s="87">
        <v>1050000</v>
      </c>
      <c r="H284" s="96">
        <v>0</v>
      </c>
      <c r="I284" s="87">
        <v>1050000</v>
      </c>
    </row>
    <row r="285" spans="1:9">
      <c r="A285" s="146"/>
      <c r="B285" s="146"/>
      <c r="C285" s="146"/>
      <c r="D285" s="150"/>
      <c r="E285" s="85" t="s">
        <v>53</v>
      </c>
      <c r="F285" s="87">
        <v>0</v>
      </c>
      <c r="G285" s="87">
        <v>0</v>
      </c>
      <c r="H285" s="96">
        <v>0</v>
      </c>
      <c r="I285" s="87">
        <v>0</v>
      </c>
    </row>
    <row r="286" spans="1:9">
      <c r="A286" s="145"/>
      <c r="B286" s="145"/>
      <c r="C286" s="145"/>
      <c r="D286" s="148" t="s">
        <v>167</v>
      </c>
      <c r="E286" s="82" t="s">
        <v>51</v>
      </c>
      <c r="F286" s="84">
        <v>0</v>
      </c>
      <c r="G286" s="84">
        <v>0</v>
      </c>
      <c r="H286" s="95">
        <v>0</v>
      </c>
      <c r="I286" s="84">
        <v>0</v>
      </c>
    </row>
    <row r="287" spans="1:9">
      <c r="A287" s="145"/>
      <c r="B287" s="145"/>
      <c r="C287" s="145"/>
      <c r="D287" s="145"/>
      <c r="E287" s="82" t="s">
        <v>52</v>
      </c>
      <c r="F287" s="84">
        <v>0</v>
      </c>
      <c r="G287" s="84">
        <v>0</v>
      </c>
      <c r="H287" s="95">
        <v>0</v>
      </c>
      <c r="I287" s="84">
        <v>0</v>
      </c>
    </row>
    <row r="288" spans="1:9">
      <c r="A288" s="145"/>
      <c r="B288" s="145"/>
      <c r="C288" s="145"/>
      <c r="D288" s="147"/>
      <c r="E288" s="82" t="s">
        <v>53</v>
      </c>
      <c r="F288" s="84">
        <v>0</v>
      </c>
      <c r="G288" s="84">
        <v>0</v>
      </c>
      <c r="H288" s="95">
        <v>0</v>
      </c>
      <c r="I288" s="84">
        <v>0</v>
      </c>
    </row>
    <row r="289" spans="1:9">
      <c r="A289" s="146"/>
      <c r="B289" s="146"/>
      <c r="C289" s="146"/>
      <c r="D289" s="149" t="s">
        <v>168</v>
      </c>
      <c r="E289" s="85" t="s">
        <v>51</v>
      </c>
      <c r="F289" s="87">
        <v>0</v>
      </c>
      <c r="G289" s="87">
        <v>800000</v>
      </c>
      <c r="H289" s="96">
        <v>0</v>
      </c>
      <c r="I289" s="87">
        <v>800000</v>
      </c>
    </row>
    <row r="290" spans="1:9">
      <c r="A290" s="146"/>
      <c r="B290" s="146"/>
      <c r="C290" s="146"/>
      <c r="D290" s="146"/>
      <c r="E290" s="85" t="s">
        <v>52</v>
      </c>
      <c r="F290" s="87">
        <v>0</v>
      </c>
      <c r="G290" s="87">
        <v>445920</v>
      </c>
      <c r="H290" s="98">
        <v>254600</v>
      </c>
      <c r="I290" s="87">
        <v>700520</v>
      </c>
    </row>
    <row r="291" spans="1:9">
      <c r="A291" s="146"/>
      <c r="B291" s="146"/>
      <c r="C291" s="146"/>
      <c r="D291" s="150"/>
      <c r="E291" s="85" t="s">
        <v>53</v>
      </c>
      <c r="F291" s="87">
        <v>0</v>
      </c>
      <c r="G291" s="87">
        <v>354080</v>
      </c>
      <c r="H291" s="98">
        <v>-254600</v>
      </c>
      <c r="I291" s="87">
        <v>99480</v>
      </c>
    </row>
    <row r="292" spans="1:9">
      <c r="A292" s="145"/>
      <c r="B292" s="145"/>
      <c r="C292" s="145"/>
      <c r="D292" s="148" t="s">
        <v>169</v>
      </c>
      <c r="E292" s="82" t="s">
        <v>51</v>
      </c>
      <c r="F292" s="84">
        <v>0</v>
      </c>
      <c r="G292" s="84">
        <v>0</v>
      </c>
      <c r="H292" s="97">
        <v>600000</v>
      </c>
      <c r="I292" s="84">
        <v>600000</v>
      </c>
    </row>
    <row r="293" spans="1:9">
      <c r="A293" s="145"/>
      <c r="B293" s="145"/>
      <c r="C293" s="145"/>
      <c r="D293" s="145"/>
      <c r="E293" s="82" t="s">
        <v>52</v>
      </c>
      <c r="F293" s="84">
        <v>0</v>
      </c>
      <c r="G293" s="84">
        <v>0</v>
      </c>
      <c r="H293" s="97">
        <v>580000</v>
      </c>
      <c r="I293" s="84">
        <v>580000</v>
      </c>
    </row>
    <row r="294" spans="1:9">
      <c r="A294" s="145"/>
      <c r="B294" s="145"/>
      <c r="C294" s="145"/>
      <c r="D294" s="147"/>
      <c r="E294" s="82" t="s">
        <v>53</v>
      </c>
      <c r="F294" s="84">
        <v>0</v>
      </c>
      <c r="G294" s="84">
        <v>0</v>
      </c>
      <c r="H294" s="97">
        <v>20000</v>
      </c>
      <c r="I294" s="84">
        <v>20000</v>
      </c>
    </row>
    <row r="295" spans="1:9">
      <c r="A295" s="146"/>
      <c r="B295" s="146"/>
      <c r="C295" s="146" t="s">
        <v>103</v>
      </c>
      <c r="D295" s="149"/>
      <c r="E295" s="85" t="s">
        <v>51</v>
      </c>
      <c r="F295" s="87">
        <v>9616000</v>
      </c>
      <c r="G295" s="87">
        <v>29708000</v>
      </c>
      <c r="H295" s="98">
        <v>32350000</v>
      </c>
      <c r="I295" s="87">
        <v>71674000</v>
      </c>
    </row>
    <row r="296" spans="1:9">
      <c r="A296" s="146"/>
      <c r="B296" s="146"/>
      <c r="C296" s="146"/>
      <c r="D296" s="146"/>
      <c r="E296" s="85" t="s">
        <v>52</v>
      </c>
      <c r="F296" s="87">
        <v>9535100</v>
      </c>
      <c r="G296" s="87">
        <v>26652730</v>
      </c>
      <c r="H296" s="98">
        <v>30530990</v>
      </c>
      <c r="I296" s="87">
        <v>66718820</v>
      </c>
    </row>
    <row r="297" spans="1:9">
      <c r="A297" s="146"/>
      <c r="B297" s="146"/>
      <c r="C297" s="150"/>
      <c r="D297" s="150"/>
      <c r="E297" s="85" t="s">
        <v>53</v>
      </c>
      <c r="F297" s="87">
        <v>80900</v>
      </c>
      <c r="G297" s="87">
        <v>3055270</v>
      </c>
      <c r="H297" s="98">
        <v>1819010</v>
      </c>
      <c r="I297" s="87">
        <v>4955180</v>
      </c>
    </row>
    <row r="298" spans="1:9">
      <c r="A298" s="145"/>
      <c r="B298" s="145" t="s">
        <v>103</v>
      </c>
      <c r="C298" s="148"/>
      <c r="D298" s="148"/>
      <c r="E298" s="82" t="s">
        <v>51</v>
      </c>
      <c r="F298" s="84">
        <v>9616000</v>
      </c>
      <c r="G298" s="84">
        <v>29708000</v>
      </c>
      <c r="H298" s="97">
        <v>32350000</v>
      </c>
      <c r="I298" s="84">
        <v>71674000</v>
      </c>
    </row>
    <row r="299" spans="1:9">
      <c r="A299" s="145"/>
      <c r="B299" s="145"/>
      <c r="C299" s="145"/>
      <c r="D299" s="145"/>
      <c r="E299" s="82" t="s">
        <v>52</v>
      </c>
      <c r="F299" s="84">
        <v>9535100</v>
      </c>
      <c r="G299" s="84">
        <v>26652730</v>
      </c>
      <c r="H299" s="97">
        <v>30530990</v>
      </c>
      <c r="I299" s="84">
        <v>66718820</v>
      </c>
    </row>
    <row r="300" spans="1:9">
      <c r="A300" s="145"/>
      <c r="B300" s="147"/>
      <c r="C300" s="147"/>
      <c r="D300" s="147"/>
      <c r="E300" s="82" t="s">
        <v>53</v>
      </c>
      <c r="F300" s="84">
        <v>80900</v>
      </c>
      <c r="G300" s="84">
        <v>3055270</v>
      </c>
      <c r="H300" s="97">
        <v>1819010</v>
      </c>
      <c r="I300" s="84">
        <v>4955180</v>
      </c>
    </row>
    <row r="301" spans="1:9">
      <c r="A301" s="146" t="s">
        <v>103</v>
      </c>
      <c r="B301" s="149"/>
      <c r="C301" s="149"/>
      <c r="D301" s="149"/>
      <c r="E301" s="85" t="s">
        <v>51</v>
      </c>
      <c r="F301" s="87">
        <v>124345000</v>
      </c>
      <c r="G301" s="87">
        <v>88817000</v>
      </c>
      <c r="H301" s="98">
        <v>55984000</v>
      </c>
      <c r="I301" s="87">
        <v>269146000</v>
      </c>
    </row>
    <row r="302" spans="1:9">
      <c r="A302" s="146"/>
      <c r="B302" s="146"/>
      <c r="C302" s="146"/>
      <c r="D302" s="146"/>
      <c r="E302" s="85" t="s">
        <v>52</v>
      </c>
      <c r="F302" s="87">
        <v>125147980</v>
      </c>
      <c r="G302" s="87">
        <v>72844330</v>
      </c>
      <c r="H302" s="98">
        <v>49455400</v>
      </c>
      <c r="I302" s="87">
        <v>247447710</v>
      </c>
    </row>
    <row r="303" spans="1:9">
      <c r="A303" s="150"/>
      <c r="B303" s="150"/>
      <c r="C303" s="150"/>
      <c r="D303" s="150"/>
      <c r="E303" s="85" t="s">
        <v>53</v>
      </c>
      <c r="F303" s="87">
        <v>-802980</v>
      </c>
      <c r="G303" s="87">
        <v>15972670</v>
      </c>
      <c r="H303" s="98">
        <v>6528600</v>
      </c>
      <c r="I303" s="87">
        <v>21698290</v>
      </c>
    </row>
    <row r="304" spans="1:9">
      <c r="A304" s="148"/>
      <c r="B304" s="148"/>
      <c r="C304" s="148"/>
      <c r="D304" s="148" t="s">
        <v>104</v>
      </c>
      <c r="E304" s="82" t="s">
        <v>51</v>
      </c>
      <c r="F304" s="84">
        <v>185000</v>
      </c>
      <c r="G304" s="84">
        <v>35000</v>
      </c>
      <c r="H304" s="97">
        <v>30000</v>
      </c>
      <c r="I304" s="84">
        <v>250000</v>
      </c>
    </row>
    <row r="305" spans="1:9">
      <c r="A305" s="145"/>
      <c r="B305" s="145"/>
      <c r="C305" s="145"/>
      <c r="D305" s="145"/>
      <c r="E305" s="82" t="s">
        <v>52</v>
      </c>
      <c r="F305" s="84">
        <v>0</v>
      </c>
      <c r="G305" s="84">
        <v>0</v>
      </c>
      <c r="H305" s="95">
        <v>0</v>
      </c>
      <c r="I305" s="84">
        <v>0</v>
      </c>
    </row>
    <row r="306" spans="1:9">
      <c r="A306" s="145"/>
      <c r="B306" s="145"/>
      <c r="C306" s="145"/>
      <c r="D306" s="147"/>
      <c r="E306" s="82" t="s">
        <v>53</v>
      </c>
      <c r="F306" s="84">
        <v>185000</v>
      </c>
      <c r="G306" s="84">
        <v>35000</v>
      </c>
      <c r="H306" s="97">
        <v>30000</v>
      </c>
      <c r="I306" s="84">
        <v>250000</v>
      </c>
    </row>
    <row r="307" spans="1:9">
      <c r="A307" s="146"/>
      <c r="B307" s="146"/>
      <c r="C307" s="146" t="s">
        <v>104</v>
      </c>
      <c r="D307" s="149"/>
      <c r="E307" s="85" t="s">
        <v>51</v>
      </c>
      <c r="F307" s="87">
        <v>185000</v>
      </c>
      <c r="G307" s="87">
        <v>35000</v>
      </c>
      <c r="H307" s="98">
        <v>30000</v>
      </c>
      <c r="I307" s="87">
        <v>250000</v>
      </c>
    </row>
    <row r="308" spans="1:9">
      <c r="A308" s="146"/>
      <c r="B308" s="146"/>
      <c r="C308" s="146"/>
      <c r="D308" s="146"/>
      <c r="E308" s="85" t="s">
        <v>52</v>
      </c>
      <c r="F308" s="87">
        <v>0</v>
      </c>
      <c r="G308" s="87">
        <v>0</v>
      </c>
      <c r="H308" s="96">
        <v>0</v>
      </c>
      <c r="I308" s="87">
        <v>0</v>
      </c>
    </row>
    <row r="309" spans="1:9">
      <c r="A309" s="146"/>
      <c r="B309" s="146"/>
      <c r="C309" s="150"/>
      <c r="D309" s="150"/>
      <c r="E309" s="85" t="s">
        <v>53</v>
      </c>
      <c r="F309" s="87">
        <v>185000</v>
      </c>
      <c r="G309" s="87">
        <v>35000</v>
      </c>
      <c r="H309" s="98">
        <v>30000</v>
      </c>
      <c r="I309" s="87">
        <v>250000</v>
      </c>
    </row>
    <row r="310" spans="1:9">
      <c r="A310" s="145"/>
      <c r="B310" s="145"/>
      <c r="C310" s="148"/>
      <c r="D310" s="148" t="s">
        <v>170</v>
      </c>
      <c r="E310" s="82" t="s">
        <v>51</v>
      </c>
      <c r="F310" s="84">
        <v>6033000</v>
      </c>
      <c r="G310" s="84">
        <v>0</v>
      </c>
      <c r="H310" s="95">
        <v>0</v>
      </c>
      <c r="I310" s="84">
        <v>6033000</v>
      </c>
    </row>
    <row r="311" spans="1:9">
      <c r="A311" s="145"/>
      <c r="B311" s="145"/>
      <c r="C311" s="145"/>
      <c r="D311" s="145"/>
      <c r="E311" s="82" t="s">
        <v>52</v>
      </c>
      <c r="F311" s="84">
        <v>6032578</v>
      </c>
      <c r="G311" s="84">
        <v>0</v>
      </c>
      <c r="H311" s="95">
        <v>820</v>
      </c>
      <c r="I311" s="84">
        <v>6033398</v>
      </c>
    </row>
    <row r="312" spans="1:9">
      <c r="A312" s="145"/>
      <c r="B312" s="145"/>
      <c r="C312" s="145"/>
      <c r="D312" s="147"/>
      <c r="E312" s="82" t="s">
        <v>53</v>
      </c>
      <c r="F312" s="84">
        <v>422</v>
      </c>
      <c r="G312" s="84">
        <v>0</v>
      </c>
      <c r="H312" s="95">
        <v>-820</v>
      </c>
      <c r="I312" s="84">
        <v>-398</v>
      </c>
    </row>
    <row r="313" spans="1:9">
      <c r="A313" s="146"/>
      <c r="B313" s="146"/>
      <c r="C313" s="146" t="s">
        <v>170</v>
      </c>
      <c r="D313" s="149"/>
      <c r="E313" s="85" t="s">
        <v>51</v>
      </c>
      <c r="F313" s="87">
        <v>6033000</v>
      </c>
      <c r="G313" s="87">
        <v>0</v>
      </c>
      <c r="H313" s="96">
        <v>0</v>
      </c>
      <c r="I313" s="87">
        <v>6033000</v>
      </c>
    </row>
    <row r="314" spans="1:9">
      <c r="A314" s="146"/>
      <c r="B314" s="146"/>
      <c r="C314" s="146"/>
      <c r="D314" s="146"/>
      <c r="E314" s="85" t="s">
        <v>52</v>
      </c>
      <c r="F314" s="87">
        <v>6032578</v>
      </c>
      <c r="G314" s="87">
        <v>0</v>
      </c>
      <c r="H314" s="96">
        <v>820</v>
      </c>
      <c r="I314" s="87">
        <v>6033398</v>
      </c>
    </row>
    <row r="315" spans="1:9">
      <c r="A315" s="146"/>
      <c r="B315" s="146"/>
      <c r="C315" s="150"/>
      <c r="D315" s="150"/>
      <c r="E315" s="85" t="s">
        <v>53</v>
      </c>
      <c r="F315" s="87">
        <v>422</v>
      </c>
      <c r="G315" s="87">
        <v>0</v>
      </c>
      <c r="H315" s="96">
        <v>-820</v>
      </c>
      <c r="I315" s="87">
        <v>-398</v>
      </c>
    </row>
    <row r="316" spans="1:9">
      <c r="A316" s="145"/>
      <c r="B316" s="145" t="s">
        <v>171</v>
      </c>
      <c r="C316" s="148"/>
      <c r="D316" s="148"/>
      <c r="E316" s="82" t="s">
        <v>51</v>
      </c>
      <c r="F316" s="84">
        <v>6218000</v>
      </c>
      <c r="G316" s="84">
        <v>35000</v>
      </c>
      <c r="H316" s="97">
        <v>30000</v>
      </c>
      <c r="I316" s="84">
        <v>6283000</v>
      </c>
    </row>
    <row r="317" spans="1:9">
      <c r="A317" s="145"/>
      <c r="B317" s="145"/>
      <c r="C317" s="145"/>
      <c r="D317" s="145"/>
      <c r="E317" s="82" t="s">
        <v>52</v>
      </c>
      <c r="F317" s="84">
        <v>6032578</v>
      </c>
      <c r="G317" s="84">
        <v>0</v>
      </c>
      <c r="H317" s="95">
        <v>820</v>
      </c>
      <c r="I317" s="84">
        <v>6033398</v>
      </c>
    </row>
    <row r="318" spans="1:9">
      <c r="A318" s="145"/>
      <c r="B318" s="147"/>
      <c r="C318" s="147"/>
      <c r="D318" s="147"/>
      <c r="E318" s="82" t="s">
        <v>53</v>
      </c>
      <c r="F318" s="84">
        <v>185422</v>
      </c>
      <c r="G318" s="84">
        <v>35000</v>
      </c>
      <c r="H318" s="97">
        <v>29180</v>
      </c>
      <c r="I318" s="84">
        <v>249602</v>
      </c>
    </row>
    <row r="319" spans="1:9">
      <c r="A319" s="146" t="s">
        <v>171</v>
      </c>
      <c r="B319" s="149"/>
      <c r="C319" s="149"/>
      <c r="D319" s="149"/>
      <c r="E319" s="85" t="s">
        <v>51</v>
      </c>
      <c r="F319" s="87">
        <v>6218000</v>
      </c>
      <c r="G319" s="87">
        <v>35000</v>
      </c>
      <c r="H319" s="98">
        <v>30000</v>
      </c>
      <c r="I319" s="87">
        <v>6283000</v>
      </c>
    </row>
    <row r="320" spans="1:9">
      <c r="A320" s="146"/>
      <c r="B320" s="146"/>
      <c r="C320" s="146"/>
      <c r="D320" s="146"/>
      <c r="E320" s="85" t="s">
        <v>52</v>
      </c>
      <c r="F320" s="87">
        <v>6032578</v>
      </c>
      <c r="G320" s="87">
        <v>0</v>
      </c>
      <c r="H320" s="96">
        <v>820</v>
      </c>
      <c r="I320" s="87">
        <v>6033398</v>
      </c>
    </row>
    <row r="321" spans="1:9">
      <c r="A321" s="150"/>
      <c r="B321" s="150"/>
      <c r="C321" s="150"/>
      <c r="D321" s="150"/>
      <c r="E321" s="85" t="s">
        <v>53</v>
      </c>
      <c r="F321" s="87">
        <v>185422</v>
      </c>
      <c r="G321" s="87">
        <v>35000</v>
      </c>
      <c r="H321" s="98">
        <v>29180</v>
      </c>
      <c r="I321" s="87">
        <v>249602</v>
      </c>
    </row>
    <row r="322" spans="1:9">
      <c r="A322" s="135" t="s">
        <v>80</v>
      </c>
      <c r="B322" s="136"/>
      <c r="C322" s="136"/>
      <c r="D322" s="137"/>
      <c r="E322" s="88" t="s">
        <v>51</v>
      </c>
      <c r="F322" s="89">
        <v>1562265000</v>
      </c>
      <c r="G322" s="89">
        <v>169401000</v>
      </c>
      <c r="H322" s="89">
        <v>105817000</v>
      </c>
      <c r="I322" s="89">
        <v>1837483000</v>
      </c>
    </row>
    <row r="323" spans="1:9">
      <c r="A323" s="138"/>
      <c r="B323" s="139"/>
      <c r="C323" s="139"/>
      <c r="D323" s="140"/>
      <c r="E323" s="90" t="s">
        <v>52</v>
      </c>
      <c r="F323" s="91">
        <v>1482692778</v>
      </c>
      <c r="G323" s="91">
        <v>136685560</v>
      </c>
      <c r="H323" s="91">
        <v>75691680</v>
      </c>
      <c r="I323" s="91">
        <v>1695070018</v>
      </c>
    </row>
    <row r="324" spans="1:9">
      <c r="A324" s="141"/>
      <c r="B324" s="142"/>
      <c r="C324" s="142"/>
      <c r="D324" s="143"/>
      <c r="E324" s="90" t="s">
        <v>53</v>
      </c>
      <c r="F324" s="91">
        <v>79572222</v>
      </c>
      <c r="G324" s="91">
        <v>32715440</v>
      </c>
      <c r="H324" s="91">
        <v>30125320</v>
      </c>
      <c r="I324" s="91">
        <v>142412982</v>
      </c>
    </row>
  </sheetData>
  <mergeCells count="433">
    <mergeCell ref="G1:I1"/>
    <mergeCell ref="A316:A318"/>
    <mergeCell ref="B316:B318"/>
    <mergeCell ref="C316:C318"/>
    <mergeCell ref="D316:D318"/>
    <mergeCell ref="A319:A321"/>
    <mergeCell ref="B319:B321"/>
    <mergeCell ref="C319:C321"/>
    <mergeCell ref="D319:D321"/>
    <mergeCell ref="A298:A300"/>
    <mergeCell ref="B298:B300"/>
    <mergeCell ref="C298:C300"/>
    <mergeCell ref="D298:D300"/>
    <mergeCell ref="A301:A303"/>
    <mergeCell ref="B301:B303"/>
    <mergeCell ref="C301:C303"/>
    <mergeCell ref="D301:D303"/>
    <mergeCell ref="A304:A306"/>
    <mergeCell ref="B304:B306"/>
    <mergeCell ref="C304:C306"/>
    <mergeCell ref="D304:D306"/>
    <mergeCell ref="A289:A291"/>
    <mergeCell ref="B289:B291"/>
    <mergeCell ref="C289:C291"/>
    <mergeCell ref="A322:D324"/>
    <mergeCell ref="A307:A309"/>
    <mergeCell ref="B307:B309"/>
    <mergeCell ref="C307:C309"/>
    <mergeCell ref="D307:D309"/>
    <mergeCell ref="A310:A312"/>
    <mergeCell ref="B310:B312"/>
    <mergeCell ref="C310:C312"/>
    <mergeCell ref="D310:D312"/>
    <mergeCell ref="A313:A315"/>
    <mergeCell ref="B313:B315"/>
    <mergeCell ref="C313:C315"/>
    <mergeCell ref="D313:D315"/>
    <mergeCell ref="D289:D291"/>
    <mergeCell ref="A292:A294"/>
    <mergeCell ref="B292:B294"/>
    <mergeCell ref="C292:C294"/>
    <mergeCell ref="D292:D294"/>
    <mergeCell ref="A295:A297"/>
    <mergeCell ref="B295:B297"/>
    <mergeCell ref="C295:C297"/>
    <mergeCell ref="D295:D297"/>
    <mergeCell ref="A280:A282"/>
    <mergeCell ref="B280:B282"/>
    <mergeCell ref="C280:C282"/>
    <mergeCell ref="D280:D282"/>
    <mergeCell ref="A283:A285"/>
    <mergeCell ref="B283:B285"/>
    <mergeCell ref="C283:C285"/>
    <mergeCell ref="D283:D285"/>
    <mergeCell ref="A286:A288"/>
    <mergeCell ref="B286:B288"/>
    <mergeCell ref="C286:C288"/>
    <mergeCell ref="D286:D288"/>
    <mergeCell ref="A271:A273"/>
    <mergeCell ref="B271:B273"/>
    <mergeCell ref="C271:C273"/>
    <mergeCell ref="D271:D273"/>
    <mergeCell ref="A274:A276"/>
    <mergeCell ref="B274:B276"/>
    <mergeCell ref="C274:C276"/>
    <mergeCell ref="D274:D276"/>
    <mergeCell ref="A277:A279"/>
    <mergeCell ref="B277:B279"/>
    <mergeCell ref="C277:C279"/>
    <mergeCell ref="D277:D279"/>
    <mergeCell ref="A262:A264"/>
    <mergeCell ref="B262:B264"/>
    <mergeCell ref="C262:C264"/>
    <mergeCell ref="D262:D264"/>
    <mergeCell ref="A265:A267"/>
    <mergeCell ref="B265:B267"/>
    <mergeCell ref="C265:C267"/>
    <mergeCell ref="D265:D267"/>
    <mergeCell ref="A268:A270"/>
    <mergeCell ref="B268:B270"/>
    <mergeCell ref="C268:C270"/>
    <mergeCell ref="D268:D270"/>
    <mergeCell ref="A253:A255"/>
    <mergeCell ref="B253:B255"/>
    <mergeCell ref="C253:C255"/>
    <mergeCell ref="D253:D255"/>
    <mergeCell ref="A256:A258"/>
    <mergeCell ref="B256:B258"/>
    <mergeCell ref="C256:C258"/>
    <mergeCell ref="D256:D258"/>
    <mergeCell ref="A259:A261"/>
    <mergeCell ref="B259:B261"/>
    <mergeCell ref="C259:C261"/>
    <mergeCell ref="D259:D261"/>
    <mergeCell ref="A244:A246"/>
    <mergeCell ref="B244:B246"/>
    <mergeCell ref="C244:C246"/>
    <mergeCell ref="D244:D246"/>
    <mergeCell ref="A247:A249"/>
    <mergeCell ref="B247:B249"/>
    <mergeCell ref="C247:C249"/>
    <mergeCell ref="D247:D249"/>
    <mergeCell ref="A250:A252"/>
    <mergeCell ref="B250:B252"/>
    <mergeCell ref="C250:C252"/>
    <mergeCell ref="D250:D252"/>
    <mergeCell ref="A235:A237"/>
    <mergeCell ref="B235:B237"/>
    <mergeCell ref="C235:C237"/>
    <mergeCell ref="D235:D237"/>
    <mergeCell ref="A238:A240"/>
    <mergeCell ref="B238:B240"/>
    <mergeCell ref="C238:C240"/>
    <mergeCell ref="D238:D240"/>
    <mergeCell ref="A241:A243"/>
    <mergeCell ref="B241:B243"/>
    <mergeCell ref="C241:C243"/>
    <mergeCell ref="D241:D243"/>
    <mergeCell ref="A226:A228"/>
    <mergeCell ref="B226:B228"/>
    <mergeCell ref="C226:C228"/>
    <mergeCell ref="D226:D228"/>
    <mergeCell ref="A229:A231"/>
    <mergeCell ref="B229:B231"/>
    <mergeCell ref="C229:C231"/>
    <mergeCell ref="D229:D231"/>
    <mergeCell ref="A232:A234"/>
    <mergeCell ref="B232:B234"/>
    <mergeCell ref="C232:C234"/>
    <mergeCell ref="D232:D234"/>
    <mergeCell ref="A217:A219"/>
    <mergeCell ref="B217:B219"/>
    <mergeCell ref="C217:C219"/>
    <mergeCell ref="D217:D219"/>
    <mergeCell ref="A220:A222"/>
    <mergeCell ref="B220:B222"/>
    <mergeCell ref="C220:C222"/>
    <mergeCell ref="D220:D222"/>
    <mergeCell ref="A223:A225"/>
    <mergeCell ref="B223:B225"/>
    <mergeCell ref="C223:C225"/>
    <mergeCell ref="D223:D225"/>
    <mergeCell ref="A208:A210"/>
    <mergeCell ref="B208:B210"/>
    <mergeCell ref="C208:C210"/>
    <mergeCell ref="D208:D210"/>
    <mergeCell ref="A211:A213"/>
    <mergeCell ref="B211:B213"/>
    <mergeCell ref="C211:C213"/>
    <mergeCell ref="D211:D213"/>
    <mergeCell ref="A214:A216"/>
    <mergeCell ref="B214:B216"/>
    <mergeCell ref="C214:C216"/>
    <mergeCell ref="D214:D216"/>
    <mergeCell ref="A199:A201"/>
    <mergeCell ref="B199:B201"/>
    <mergeCell ref="C199:C201"/>
    <mergeCell ref="D199:D201"/>
    <mergeCell ref="A202:A204"/>
    <mergeCell ref="B202:B204"/>
    <mergeCell ref="C202:C204"/>
    <mergeCell ref="D202:D204"/>
    <mergeCell ref="A205:A207"/>
    <mergeCell ref="B205:B207"/>
    <mergeCell ref="C205:C207"/>
    <mergeCell ref="D205:D207"/>
    <mergeCell ref="A190:A192"/>
    <mergeCell ref="B190:B192"/>
    <mergeCell ref="C190:C192"/>
    <mergeCell ref="D190:D192"/>
    <mergeCell ref="A193:A195"/>
    <mergeCell ref="B193:B195"/>
    <mergeCell ref="C193:C195"/>
    <mergeCell ref="D193:D195"/>
    <mergeCell ref="A196:A198"/>
    <mergeCell ref="B196:B198"/>
    <mergeCell ref="C196:C198"/>
    <mergeCell ref="D196:D198"/>
    <mergeCell ref="A181:A183"/>
    <mergeCell ref="B181:B183"/>
    <mergeCell ref="C181:C183"/>
    <mergeCell ref="D181:D183"/>
    <mergeCell ref="A184:A186"/>
    <mergeCell ref="B184:B186"/>
    <mergeCell ref="C184:C186"/>
    <mergeCell ref="D184:D186"/>
    <mergeCell ref="A187:A189"/>
    <mergeCell ref="B187:B189"/>
    <mergeCell ref="C187:C189"/>
    <mergeCell ref="D187:D189"/>
    <mergeCell ref="A172:A174"/>
    <mergeCell ref="B172:B174"/>
    <mergeCell ref="C172:C174"/>
    <mergeCell ref="D172:D174"/>
    <mergeCell ref="A175:A177"/>
    <mergeCell ref="B175:B177"/>
    <mergeCell ref="C175:C177"/>
    <mergeCell ref="D175:D177"/>
    <mergeCell ref="A178:A180"/>
    <mergeCell ref="B178:B180"/>
    <mergeCell ref="C178:C180"/>
    <mergeCell ref="D178:D180"/>
    <mergeCell ref="D163:D165"/>
    <mergeCell ref="A166:A168"/>
    <mergeCell ref="B166:B168"/>
    <mergeCell ref="C166:C168"/>
    <mergeCell ref="D166:D168"/>
    <mergeCell ref="A169:A171"/>
    <mergeCell ref="B169:B171"/>
    <mergeCell ref="C169:C171"/>
    <mergeCell ref="D169:D171"/>
    <mergeCell ref="D136:D138"/>
    <mergeCell ref="D139:D141"/>
    <mergeCell ref="D142:D144"/>
    <mergeCell ref="D145:D147"/>
    <mergeCell ref="D148:D150"/>
    <mergeCell ref="D151:D153"/>
    <mergeCell ref="D154:D156"/>
    <mergeCell ref="D157:D159"/>
    <mergeCell ref="D160:D162"/>
    <mergeCell ref="D109:D111"/>
    <mergeCell ref="D112:D114"/>
    <mergeCell ref="D115:D117"/>
    <mergeCell ref="D118:D120"/>
    <mergeCell ref="D121:D123"/>
    <mergeCell ref="D124:D126"/>
    <mergeCell ref="D127:D129"/>
    <mergeCell ref="D130:D132"/>
    <mergeCell ref="D133:D135"/>
    <mergeCell ref="D82:D84"/>
    <mergeCell ref="D85:D87"/>
    <mergeCell ref="D88:D90"/>
    <mergeCell ref="D91:D93"/>
    <mergeCell ref="D94:D96"/>
    <mergeCell ref="D97:D99"/>
    <mergeCell ref="D100:D102"/>
    <mergeCell ref="D103:D105"/>
    <mergeCell ref="D106:D108"/>
    <mergeCell ref="D55:D57"/>
    <mergeCell ref="D58:D60"/>
    <mergeCell ref="D61:D63"/>
    <mergeCell ref="D64:D66"/>
    <mergeCell ref="D67:D69"/>
    <mergeCell ref="D70:D72"/>
    <mergeCell ref="D73:D75"/>
    <mergeCell ref="D76:D78"/>
    <mergeCell ref="D79:D81"/>
    <mergeCell ref="D28:D30"/>
    <mergeCell ref="D31:D33"/>
    <mergeCell ref="D34:D36"/>
    <mergeCell ref="D37:D39"/>
    <mergeCell ref="D40:D42"/>
    <mergeCell ref="D43:D45"/>
    <mergeCell ref="D46:D48"/>
    <mergeCell ref="D49:D51"/>
    <mergeCell ref="D52:D54"/>
    <mergeCell ref="I2:I3"/>
    <mergeCell ref="D4:D6"/>
    <mergeCell ref="D7:D9"/>
    <mergeCell ref="D10:D12"/>
    <mergeCell ref="D13:D15"/>
    <mergeCell ref="D16:D18"/>
    <mergeCell ref="D19:D21"/>
    <mergeCell ref="D22:D24"/>
    <mergeCell ref="D25:D27"/>
    <mergeCell ref="E2:E3"/>
    <mergeCell ref="F2:F3"/>
    <mergeCell ref="G2:G3"/>
    <mergeCell ref="H2:H3"/>
    <mergeCell ref="A2:D2"/>
    <mergeCell ref="A13:A15"/>
    <mergeCell ref="B13:B15"/>
    <mergeCell ref="C13:C15"/>
    <mergeCell ref="A4:A6"/>
    <mergeCell ref="B4:B6"/>
    <mergeCell ref="C4:C6"/>
    <mergeCell ref="A7:A9"/>
    <mergeCell ref="B7:B9"/>
    <mergeCell ref="C7:C9"/>
    <mergeCell ref="A16:A18"/>
    <mergeCell ref="B16:B18"/>
    <mergeCell ref="C16:C18"/>
    <mergeCell ref="A19:A21"/>
    <mergeCell ref="B19:B21"/>
    <mergeCell ref="C19:C21"/>
    <mergeCell ref="A10:A12"/>
    <mergeCell ref="B10:B12"/>
    <mergeCell ref="C10:C12"/>
    <mergeCell ref="A28:A30"/>
    <mergeCell ref="B28:B30"/>
    <mergeCell ref="C28:C30"/>
    <mergeCell ref="A31:A33"/>
    <mergeCell ref="B31:B33"/>
    <mergeCell ref="C31:C33"/>
    <mergeCell ref="A22:A24"/>
    <mergeCell ref="B22:B24"/>
    <mergeCell ref="C22:C24"/>
    <mergeCell ref="A25:A27"/>
    <mergeCell ref="B25:B27"/>
    <mergeCell ref="C25:C27"/>
    <mergeCell ref="A40:A42"/>
    <mergeCell ref="B40:B42"/>
    <mergeCell ref="C40:C42"/>
    <mergeCell ref="A43:A45"/>
    <mergeCell ref="B43:B45"/>
    <mergeCell ref="C43:C45"/>
    <mergeCell ref="A34:A36"/>
    <mergeCell ref="B34:B36"/>
    <mergeCell ref="C34:C36"/>
    <mergeCell ref="A37:A39"/>
    <mergeCell ref="B37:B39"/>
    <mergeCell ref="C37:C39"/>
    <mergeCell ref="A52:A54"/>
    <mergeCell ref="B52:B54"/>
    <mergeCell ref="C52:C54"/>
    <mergeCell ref="A55:A57"/>
    <mergeCell ref="B55:B57"/>
    <mergeCell ref="C55:C57"/>
    <mergeCell ref="A46:A48"/>
    <mergeCell ref="B46:B48"/>
    <mergeCell ref="C46:C48"/>
    <mergeCell ref="A49:A51"/>
    <mergeCell ref="B49:B51"/>
    <mergeCell ref="C49:C51"/>
    <mergeCell ref="A64:A66"/>
    <mergeCell ref="B64:B66"/>
    <mergeCell ref="C64:C66"/>
    <mergeCell ref="A67:A69"/>
    <mergeCell ref="B67:B69"/>
    <mergeCell ref="C67:C69"/>
    <mergeCell ref="A58:A60"/>
    <mergeCell ref="B58:B60"/>
    <mergeCell ref="C58:C60"/>
    <mergeCell ref="A61:A63"/>
    <mergeCell ref="B61:B63"/>
    <mergeCell ref="C61:C63"/>
    <mergeCell ref="A76:A78"/>
    <mergeCell ref="B76:B78"/>
    <mergeCell ref="C76:C78"/>
    <mergeCell ref="A79:A81"/>
    <mergeCell ref="B79:B81"/>
    <mergeCell ref="C79:C81"/>
    <mergeCell ref="A70:A72"/>
    <mergeCell ref="B70:B72"/>
    <mergeCell ref="C70:C72"/>
    <mergeCell ref="A73:A75"/>
    <mergeCell ref="B73:B75"/>
    <mergeCell ref="C73:C75"/>
    <mergeCell ref="A88:A90"/>
    <mergeCell ref="B88:B90"/>
    <mergeCell ref="C88:C90"/>
    <mergeCell ref="A91:A93"/>
    <mergeCell ref="B91:B93"/>
    <mergeCell ref="C91:C93"/>
    <mergeCell ref="A82:A84"/>
    <mergeCell ref="B82:B84"/>
    <mergeCell ref="C82:C84"/>
    <mergeCell ref="A85:A87"/>
    <mergeCell ref="B85:B87"/>
    <mergeCell ref="C85:C87"/>
    <mergeCell ref="A100:A102"/>
    <mergeCell ref="B100:B102"/>
    <mergeCell ref="C100:C102"/>
    <mergeCell ref="A103:A105"/>
    <mergeCell ref="B103:B105"/>
    <mergeCell ref="C103:C105"/>
    <mergeCell ref="A94:A96"/>
    <mergeCell ref="B94:B96"/>
    <mergeCell ref="C94:C96"/>
    <mergeCell ref="A97:A99"/>
    <mergeCell ref="B97:B99"/>
    <mergeCell ref="C97:C99"/>
    <mergeCell ref="A112:A114"/>
    <mergeCell ref="B112:B114"/>
    <mergeCell ref="C112:C114"/>
    <mergeCell ref="A115:A117"/>
    <mergeCell ref="B115:B117"/>
    <mergeCell ref="C115:C117"/>
    <mergeCell ref="A106:A108"/>
    <mergeCell ref="B106:B108"/>
    <mergeCell ref="C106:C108"/>
    <mergeCell ref="A109:A111"/>
    <mergeCell ref="B109:B111"/>
    <mergeCell ref="C109:C111"/>
    <mergeCell ref="A124:A126"/>
    <mergeCell ref="B124:B126"/>
    <mergeCell ref="C124:C126"/>
    <mergeCell ref="A127:A129"/>
    <mergeCell ref="B127:B129"/>
    <mergeCell ref="C127:C129"/>
    <mergeCell ref="A118:A120"/>
    <mergeCell ref="B118:B120"/>
    <mergeCell ref="C118:C120"/>
    <mergeCell ref="A121:A123"/>
    <mergeCell ref="B121:B123"/>
    <mergeCell ref="C121:C123"/>
    <mergeCell ref="C145:C147"/>
    <mergeCell ref="A136:A138"/>
    <mergeCell ref="B136:B138"/>
    <mergeCell ref="C136:C138"/>
    <mergeCell ref="A139:A141"/>
    <mergeCell ref="B139:B141"/>
    <mergeCell ref="C139:C141"/>
    <mergeCell ref="A130:A132"/>
    <mergeCell ref="B130:B132"/>
    <mergeCell ref="C130:C132"/>
    <mergeCell ref="A133:A135"/>
    <mergeCell ref="B133:B135"/>
    <mergeCell ref="C133:C135"/>
    <mergeCell ref="B1:F1"/>
    <mergeCell ref="A160:A162"/>
    <mergeCell ref="B160:B162"/>
    <mergeCell ref="C160:C162"/>
    <mergeCell ref="A163:A165"/>
    <mergeCell ref="B163:B165"/>
    <mergeCell ref="C163:C165"/>
    <mergeCell ref="A154:A156"/>
    <mergeCell ref="B154:B156"/>
    <mergeCell ref="C154:C156"/>
    <mergeCell ref="A157:A159"/>
    <mergeCell ref="B157:B159"/>
    <mergeCell ref="C157:C159"/>
    <mergeCell ref="A148:A150"/>
    <mergeCell ref="B148:B150"/>
    <mergeCell ref="C148:C150"/>
    <mergeCell ref="A151:A153"/>
    <mergeCell ref="B151:B153"/>
    <mergeCell ref="C151:C153"/>
    <mergeCell ref="A142:A144"/>
    <mergeCell ref="B142:B144"/>
    <mergeCell ref="C142:C144"/>
    <mergeCell ref="A145:A147"/>
    <mergeCell ref="B145:B147"/>
  </mergeCells>
  <phoneticPr fontId="1" type="noConversion"/>
  <pageMargins left="0.23622047244094491" right="0.15748031496062992" top="0.52" bottom="0.56000000000000005" header="0.4" footer="0.2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표지</vt:lpstr>
      <vt:lpstr>세입세출총괄표</vt:lpstr>
      <vt:lpstr>세입결산서</vt:lpstr>
      <vt:lpstr>세출결산서</vt:lpstr>
      <vt:lpstr>세입결산서!Print_Titles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2015-03-30T23:17:52Z</dcterms:modified>
</cp:coreProperties>
</file>